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 1" sheetId="22" r:id="rId1"/>
  </sheets>
  <definedNames>
    <definedName name="_xlnm.Print_Area" localSheetId="0">'Лист 1'!$A$1:$H$91</definedName>
  </definedNames>
  <calcPr calcId="124519"/>
</workbook>
</file>

<file path=xl/calcChain.xml><?xml version="1.0" encoding="utf-8"?>
<calcChain xmlns="http://schemas.openxmlformats.org/spreadsheetml/2006/main">
  <c r="G19" i="22"/>
  <c r="F19"/>
  <c r="G90"/>
  <c r="F90"/>
  <c r="G7"/>
  <c r="F7"/>
  <c r="G89"/>
  <c r="F89"/>
  <c r="G14"/>
  <c r="F14"/>
  <c r="G60" l="1"/>
  <c r="F60"/>
  <c r="G72"/>
  <c r="F72"/>
  <c r="G84"/>
  <c r="F84"/>
  <c r="G80"/>
  <c r="G79" s="1"/>
  <c r="F80"/>
  <c r="F79" s="1"/>
  <c r="G77"/>
  <c r="F77"/>
  <c r="G70"/>
  <c r="F70"/>
  <c r="G65"/>
  <c r="F65"/>
  <c r="G54"/>
  <c r="F54"/>
  <c r="G48"/>
  <c r="G47" s="1"/>
  <c r="F48"/>
  <c r="F47" s="1"/>
  <c r="G44"/>
  <c r="F44"/>
  <c r="G39"/>
  <c r="F39"/>
  <c r="G34"/>
  <c r="F34"/>
  <c r="G27"/>
  <c r="F27"/>
  <c r="G12"/>
  <c r="F12"/>
  <c r="G6"/>
  <c r="F6"/>
  <c r="G52" l="1"/>
  <c r="F52"/>
  <c r="G11"/>
  <c r="F11"/>
  <c r="F87" l="1"/>
  <c r="G87"/>
</calcChain>
</file>

<file path=xl/sharedStrings.xml><?xml version="1.0" encoding="utf-8"?>
<sst xmlns="http://schemas.openxmlformats.org/spreadsheetml/2006/main" count="180" uniqueCount="121">
  <si>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</si>
  <si>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</si>
  <si>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</si>
  <si>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</si>
  <si>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</si>
  <si>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</si>
  <si>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</si>
  <si>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</si>
  <si>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</si>
  <si>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</si>
  <si>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</si>
  <si>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</si>
  <si>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</si>
  <si>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</si>
  <si>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</si>
  <si>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</si>
  <si>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</si>
  <si>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</si>
  <si>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</si>
  <si>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</si>
  <si>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</si>
  <si>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</si>
  <si>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</si>
  <si>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</si>
  <si>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</si>
  <si>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</si>
  <si>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</si>
  <si>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</si>
  <si>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</si>
  <si>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</si>
  <si>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</si>
  <si>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</si>
  <si>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</si>
  <si>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</si>
  <si>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</si>
  <si>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</si>
  <si>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</si>
  <si>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</si>
  <si>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</si>
  <si>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</si>
  <si>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</si>
  <si>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</si>
  <si>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</si>
  <si>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</si>
  <si>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</si>
  <si>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</si>
  <si>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</si>
  <si>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</si>
  <si>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19 5 01 91220</t>
  </si>
  <si>
    <t>0107</t>
  </si>
  <si>
    <t>16 5 01 91430</t>
  </si>
  <si>
    <t>16 7 01 90410</t>
  </si>
  <si>
    <t>19 3 02 90700</t>
  </si>
  <si>
    <t>0502</t>
  </si>
  <si>
    <t>99 1 01 92070</t>
  </si>
  <si>
    <t>1101</t>
  </si>
  <si>
    <t>0501</t>
  </si>
  <si>
    <t>11 1 00 00000</t>
  </si>
  <si>
    <t>19 2 00 00000</t>
  </si>
  <si>
    <t>05 0 00 00000</t>
  </si>
  <si>
    <t>05 1 01 90390</t>
  </si>
  <si>
    <t>16 7 00 00000</t>
  </si>
  <si>
    <t>3. Муниципальная Программа «Обеспечение доступным жильем и коммунальными услугами»</t>
  </si>
  <si>
    <t>17 0 00 00000</t>
  </si>
  <si>
    <t>17 1 01 88690</t>
  </si>
  <si>
    <t>17 1 01 90850</t>
  </si>
  <si>
    <t>17 2 01 91190</t>
  </si>
  <si>
    <t>4. Муниципальная Программа «Развитие территории поселения»</t>
  </si>
  <si>
    <t>19 3 03 90800</t>
  </si>
  <si>
    <t>19 7 01 90520</t>
  </si>
  <si>
    <t>5. Муниципальная Программа «Использование и охрана земель на территории Среднеикорецкого сельского поселения»</t>
  </si>
  <si>
    <t>24 0 00 00000</t>
  </si>
  <si>
    <t>7. Непрограммные расходы органов местного самоуправления</t>
  </si>
  <si>
    <t>19 6 00 00000</t>
  </si>
  <si>
    <t>19 7 00 00000</t>
  </si>
  <si>
    <t>6. Муниципальная Программа «Развитие транспортной системы»</t>
  </si>
  <si>
    <t>24 2 01 81290</t>
  </si>
  <si>
    <t>24 2 00 00000</t>
  </si>
  <si>
    <t>24 2 01 S8850</t>
  </si>
  <si>
    <t>зем.контроль</t>
  </si>
  <si>
    <t>ОБ</t>
  </si>
  <si>
    <t>16 7 01 S8790</t>
  </si>
  <si>
    <t>ФБ</t>
  </si>
  <si>
    <t>5.1.Подпрограмма «Повышение эффективности использования и охраны земель»</t>
  </si>
  <si>
    <t>4.2.Подпрограмма «Благоустройство территории поселения»</t>
  </si>
  <si>
    <t xml:space="preserve">4.3.Подпрограмма «Содержание мест захоронения и ремонт военно-мемориальных объектов»  </t>
  </si>
  <si>
    <t xml:space="preserve">4.4.Подпрограмма «Повышение энергетической эффективности и сокращение энергетических издержек в бюджетном секторе»  </t>
  </si>
  <si>
    <t>4.5. Подпрограмма «Реконструкция, ремонт сетей и объектов водоснабжения»</t>
  </si>
  <si>
    <t xml:space="preserve">4.6. Подпрограмма «Благоустройство мест массового отдыха поселения»  </t>
  </si>
  <si>
    <t>17 1 00 00000</t>
  </si>
  <si>
    <t xml:space="preserve">ОБ </t>
  </si>
  <si>
    <t>соф.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</si>
  <si>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               </t>
  </si>
  <si>
    <t>16 1 00 00000</t>
  </si>
  <si>
    <t>(тыс.рублей)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</si>
  <si>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</si>
  <si>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</si>
  <si>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</si>
  <si>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2.6.Подпрограмма «Социальная поддержка граждан»</t>
  </si>
  <si>
    <t>6.2.Подпрограмма «Капитальный ремонт и ремонт автомобильных дорог общего пользования местного значения на территории  Среднеикорецкого сельского поселения»</t>
  </si>
  <si>
    <t>3.1.Подпрограмма «Развитие градостроительной деятельности»</t>
  </si>
  <si>
    <t>3.2. Подпрограмма «Создание условий для обеспечения качественными услугами ЖКХ»</t>
  </si>
  <si>
    <t>4.1.Подпрограмма «Развитие сети уличного освещения»</t>
  </si>
  <si>
    <t>19 4 01 S8530</t>
  </si>
  <si>
    <t>19 4 00 00000</t>
  </si>
  <si>
    <t xml:space="preserve">                                                                                                                                                                     ТОСы</t>
  </si>
  <si>
    <t>19 3 01 88050</t>
  </si>
  <si>
    <t>19 2 01 70100</t>
  </si>
  <si>
    <t>16 7 01 70100</t>
  </si>
  <si>
    <t>06 0 00 00000</t>
  </si>
  <si>
    <t>19 7 01 S8520</t>
  </si>
  <si>
    <t>7.1. Подпрограмма «Формирование современной городской среды Среднеикорецкого сельского поселения»</t>
  </si>
  <si>
    <t>7. Муниципальная Программа «Формирование современной городской среды Среднеикорецкого сельского поселения»</t>
  </si>
  <si>
    <t>16 3 02 90100</t>
  </si>
  <si>
    <t>19 6 01 98500</t>
  </si>
  <si>
    <t>06 1 00 00000</t>
  </si>
  <si>
    <t>План</t>
  </si>
  <si>
    <t>Факт</t>
  </si>
  <si>
    <r>
      <t xml:space="preserve">Отчет по муниципальным программам </t>
    </r>
    <r>
      <rPr>
        <b/>
        <sz val="16"/>
        <rFont val="Arial"/>
        <family val="2"/>
        <charset val="204"/>
      </rPr>
      <t>Среднеикорецкого</t>
    </r>
  </si>
  <si>
    <t>сельского поселения  за 1 квартал 2025 года</t>
  </si>
  <si>
    <t>И.о. Главы Среднеикорецкого сельского поселения:                                      С.И.Добрачева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</si>
</sst>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8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right" wrapText="1"/>
    </xf>
    <xf numFmtId="164" fontId="8" fillId="3" borderId="1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right"/>
    </xf>
    <xf numFmtId="164" fontId="7" fillId="3" borderId="2" xfId="0" applyNumberFormat="1" applyFont="1" applyFill="1" applyBorder="1" applyAlignment="1">
      <alignment horizontal="right"/>
    </xf>
    <xf numFmtId="164" fontId="7" fillId="3" borderId="3" xfId="0" applyNumberFormat="1" applyFont="1" applyFill="1" applyBorder="1" applyAlignment="1">
      <alignment horizontal="right"/>
    </xf>
    <xf numFmtId="0" fontId="3" fillId="0" borderId="1" xfId="0" applyFont="1" applyBorder="1"/>
    <xf numFmtId="0" fontId="9" fillId="2" borderId="1" xfId="0" applyFont="1" applyFill="1" applyBorder="1" applyAlignment="1">
      <alignment wrapText="1"/>
    </xf>
    <xf numFmtId="49" fontId="3" fillId="0" borderId="1" xfId="0" applyNumberFormat="1" applyFont="1" applyBorder="1" applyAlignment="1">
      <alignment horizontal="right"/>
    </xf>
    <xf numFmtId="0" fontId="7" fillId="0" borderId="1" xfId="0" applyFont="1" applyBorder="1" applyAlignment="1"/>
    <xf numFmtId="164" fontId="8" fillId="3" borderId="3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left" wrapText="1"/>
    </xf>
    <xf numFmtId="164" fontId="7" fillId="0" borderId="1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>
      <alignment horizontal="right" wrapText="1"/>
    </xf>
    <xf numFmtId="0" fontId="9" fillId="2" borderId="2" xfId="0" applyFont="1" applyFill="1" applyBorder="1" applyAlignment="1">
      <alignment horizontal="right" wrapText="1"/>
    </xf>
    <xf numFmtId="49" fontId="5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wrapText="1"/>
    </xf>
    <xf numFmtId="49" fontId="11" fillId="2" borderId="5" xfId="0" applyNumberFormat="1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right"/>
    </xf>
    <xf numFmtId="0" fontId="3" fillId="2" borderId="0" xfId="0" applyFont="1" applyFill="1"/>
    <xf numFmtId="0" fontId="10" fillId="2" borderId="0" xfId="0" applyFont="1" applyFill="1"/>
    <xf numFmtId="164" fontId="3" fillId="2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49" fontId="13" fillId="0" borderId="0" xfId="0" applyNumberFormat="1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vertical="top" wrapText="1"/>
    </xf>
    <xf numFmtId="49" fontId="12" fillId="0" borderId="0" xfId="0" applyNumberFormat="1" applyFont="1" applyFill="1" applyAlignment="1">
      <alignment vertical="top" wrapText="1"/>
    </xf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/>
    <xf numFmtId="0" fontId="10" fillId="0" borderId="0" xfId="0" applyFont="1" applyFill="1"/>
    <xf numFmtId="2" fontId="3" fillId="0" borderId="0" xfId="0" applyNumberFormat="1" applyFont="1" applyFill="1"/>
    <xf numFmtId="0" fontId="14" fillId="0" borderId="0" xfId="0" applyFont="1" applyFill="1" applyAlignment="1"/>
    <xf numFmtId="0" fontId="15" fillId="0" borderId="0" xfId="0" applyFont="1" applyFill="1" applyAlignment="1"/>
    <xf numFmtId="164" fontId="15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left" vertical="top" wrapText="1"/>
    </xf>
    <xf numFmtId="164" fontId="15" fillId="0" borderId="0" xfId="0" applyNumberFormat="1" applyFont="1" applyFill="1" applyAlignment="1"/>
    <xf numFmtId="164" fontId="15" fillId="0" borderId="0" xfId="0" applyNumberFormat="1" applyFont="1" applyFill="1"/>
    <xf numFmtId="164" fontId="16" fillId="0" borderId="0" xfId="0" applyNumberFormat="1" applyFont="1" applyFill="1"/>
    <xf numFmtId="165" fontId="17" fillId="0" borderId="0" xfId="0" applyNumberFormat="1" applyFont="1" applyFill="1"/>
    <xf numFmtId="49" fontId="5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right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Alignment="1">
      <alignment wrapText="1"/>
    </xf>
    <xf numFmtId="0" fontId="7" fillId="0" borderId="0" xfId="0" applyFont="1" applyFill="1" applyAlignment="1">
      <alignment horizontal="justify"/>
    </xf>
    <xf numFmtId="0" fontId="12" fillId="0" borderId="0" xfId="0" applyFont="1" applyFill="1" applyAlignment="1">
      <alignment horizontal="right" vertical="top"/>
    </xf>
    <xf numFmtId="0" fontId="12" fillId="0" borderId="0" xfId="0" applyFont="1" applyFill="1" applyAlignment="1">
      <alignment horizontal="right" vertical="top" wrapText="1"/>
    </xf>
    <xf numFmtId="164" fontId="3" fillId="0" borderId="0" xfId="0" applyNumberFormat="1" applyFont="1" applyFill="1" applyAlignment="1">
      <alignment horizontal="right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right"/>
    </xf>
    <xf numFmtId="164" fontId="7" fillId="0" borderId="2" xfId="0" applyNumberFormat="1" applyFont="1" applyFill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49" fontId="5" fillId="2" borderId="4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164" fontId="7" fillId="2" borderId="2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Border="1" applyAlignment="1"/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10" fillId="0" borderId="0" xfId="0" applyFont="1" applyFill="1" applyAlignment="1"/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6699"/>
      <color rgb="FFFF99FF"/>
      <color rgb="FFFF9933"/>
      <color rgb="FF000000"/>
      <color rgb="FF66FFFF"/>
      <color rgb="FF00FFFF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0"/>
  <sheetViews>
    <sheetView tabSelected="1" workbookViewId="0">
      <selection activeCell="D98" sqref="D98"/>
    </sheetView>
  </sheetViews>
  <sheetFormatPr defaultRowHeight="15.05"/>
  <cols>
    <col min="1" max="1" width="102.109375" style="2" customWidth="1"/>
    <col min="2" max="2" width="5.44140625" style="146" customWidth="1"/>
    <col min="3" max="3" width="6.77734375" style="40" customWidth="1"/>
    <col min="4" max="4" width="17.33203125" style="41" customWidth="1"/>
    <col min="5" max="5" width="5.77734375" style="54" customWidth="1"/>
    <col min="6" max="6" width="15" style="40" customWidth="1"/>
    <col min="7" max="7" width="13.6640625" style="2" customWidth="1"/>
  </cols>
  <sheetData>
    <row r="1" spans="1:7">
      <c r="A1" s="123" t="s">
        <v>118</v>
      </c>
      <c r="B1" s="123"/>
      <c r="C1" s="123"/>
      <c r="D1" s="123"/>
      <c r="E1" s="123"/>
      <c r="F1" s="123"/>
    </row>
    <row r="2" spans="1:7">
      <c r="A2" s="123"/>
      <c r="B2" s="123"/>
      <c r="C2" s="123"/>
      <c r="D2" s="123"/>
      <c r="E2" s="123"/>
      <c r="F2" s="123"/>
    </row>
    <row r="3" spans="1:7" ht="17.55">
      <c r="A3" s="124" t="s">
        <v>119</v>
      </c>
      <c r="B3" s="124"/>
      <c r="C3" s="124"/>
      <c r="D3" s="124"/>
      <c r="E3" s="124"/>
      <c r="F3" s="124"/>
      <c r="G3" s="3"/>
    </row>
    <row r="4" spans="1:7" ht="15.65">
      <c r="A4" s="43"/>
      <c r="B4" s="44"/>
      <c r="C4" s="43"/>
      <c r="D4" s="44"/>
      <c r="E4" s="43"/>
      <c r="F4" s="45"/>
      <c r="G4" s="4" t="s">
        <v>94</v>
      </c>
    </row>
    <row r="5" spans="1:7" ht="15.65">
      <c r="A5" s="5" t="s">
        <v>0</v>
      </c>
      <c r="B5" s="128"/>
      <c r="C5" s="6" t="s">
        <v>25</v>
      </c>
      <c r="D5" s="7" t="s">
        <v>8</v>
      </c>
      <c r="E5" s="91" t="s">
        <v>26</v>
      </c>
      <c r="F5" s="6" t="s">
        <v>116</v>
      </c>
      <c r="G5" s="6" t="s">
        <v>117</v>
      </c>
    </row>
    <row r="6" spans="1:7" ht="15.65">
      <c r="A6" s="8" t="s">
        <v>1</v>
      </c>
      <c r="B6" s="129"/>
      <c r="C6" s="9"/>
      <c r="D6" s="10" t="s">
        <v>22</v>
      </c>
      <c r="E6" s="92"/>
      <c r="F6" s="11">
        <f>F7</f>
        <v>4981.1000000000004</v>
      </c>
      <c r="G6" s="11">
        <f t="shared" ref="G6" si="0">G7</f>
        <v>1252.0999999999999</v>
      </c>
    </row>
    <row r="7" spans="1:7" ht="15.65">
      <c r="A7" s="125" t="s">
        <v>2</v>
      </c>
      <c r="B7" s="28"/>
      <c r="C7" s="126"/>
      <c r="D7" s="102" t="s">
        <v>57</v>
      </c>
      <c r="E7" s="104"/>
      <c r="F7" s="121">
        <f>F9+F10</f>
        <v>4981.1000000000004</v>
      </c>
      <c r="G7" s="121">
        <f>G9+G10</f>
        <v>1252.0999999999999</v>
      </c>
    </row>
    <row r="8" spans="1:7" ht="15.65">
      <c r="A8" s="125"/>
      <c r="B8" s="130"/>
      <c r="C8" s="127"/>
      <c r="D8" s="103"/>
      <c r="E8" s="105"/>
      <c r="F8" s="122"/>
      <c r="G8" s="122"/>
    </row>
    <row r="9" spans="1:7" ht="15.65">
      <c r="A9" s="75"/>
      <c r="B9" s="35"/>
      <c r="C9" s="9" t="s">
        <v>27</v>
      </c>
      <c r="D9" s="7" t="s">
        <v>9</v>
      </c>
      <c r="E9" s="68">
        <v>100</v>
      </c>
      <c r="F9" s="12">
        <v>3790.8</v>
      </c>
      <c r="G9" s="12">
        <v>677.3</v>
      </c>
    </row>
    <row r="10" spans="1:7" ht="15.65">
      <c r="A10" s="13"/>
      <c r="B10" s="35"/>
      <c r="C10" s="9" t="s">
        <v>27</v>
      </c>
      <c r="D10" s="7" t="s">
        <v>9</v>
      </c>
      <c r="E10" s="68">
        <v>200</v>
      </c>
      <c r="F10" s="12">
        <v>1190.3</v>
      </c>
      <c r="G10" s="12">
        <v>574.79999999999995</v>
      </c>
    </row>
    <row r="11" spans="1:7" ht="15.65">
      <c r="A11" s="83" t="s">
        <v>3</v>
      </c>
      <c r="B11" s="131"/>
      <c r="C11" s="9"/>
      <c r="D11" s="10" t="s">
        <v>10</v>
      </c>
      <c r="E11" s="92"/>
      <c r="F11" s="11">
        <f>F12+F14+F19+F27+F34+F44+F38+F39</f>
        <v>19693.599999999999</v>
      </c>
      <c r="G11" s="11">
        <f>G12+G14+G19+G27+G34+G44+G38+G39</f>
        <v>3609.8999999999996</v>
      </c>
    </row>
    <row r="12" spans="1:7" ht="15.65">
      <c r="A12" s="81" t="s">
        <v>92</v>
      </c>
      <c r="B12" s="24"/>
      <c r="C12" s="9"/>
      <c r="D12" s="7" t="s">
        <v>93</v>
      </c>
      <c r="E12" s="68"/>
      <c r="F12" s="82">
        <f>F13</f>
        <v>1878.7</v>
      </c>
      <c r="G12" s="82">
        <f t="shared" ref="G12" si="1">G13</f>
        <v>0</v>
      </c>
    </row>
    <row r="13" spans="1:7" ht="15.65">
      <c r="A13" s="14"/>
      <c r="B13" s="132"/>
      <c r="C13" s="9" t="s">
        <v>28</v>
      </c>
      <c r="D13" s="7" t="s">
        <v>11</v>
      </c>
      <c r="E13" s="68">
        <v>100</v>
      </c>
      <c r="F13" s="12">
        <v>1878.7</v>
      </c>
      <c r="G13" s="12"/>
    </row>
    <row r="14" spans="1:7" ht="15.65">
      <c r="A14" s="98" t="s">
        <v>4</v>
      </c>
      <c r="B14" s="28"/>
      <c r="C14" s="100"/>
      <c r="D14" s="102" t="s">
        <v>31</v>
      </c>
      <c r="E14" s="104"/>
      <c r="F14" s="106">
        <f>F16+F17+F18</f>
        <v>3704.8</v>
      </c>
      <c r="G14" s="106">
        <f>G16+G17+G18</f>
        <v>710.3</v>
      </c>
    </row>
    <row r="15" spans="1:7" ht="15.65">
      <c r="A15" s="99"/>
      <c r="B15" s="130"/>
      <c r="C15" s="101"/>
      <c r="D15" s="103"/>
      <c r="E15" s="105"/>
      <c r="F15" s="107"/>
      <c r="G15" s="107"/>
    </row>
    <row r="16" spans="1:7" ht="15.65">
      <c r="A16" s="15"/>
      <c r="B16" s="130"/>
      <c r="C16" s="80" t="s">
        <v>29</v>
      </c>
      <c r="D16" s="7" t="s">
        <v>12</v>
      </c>
      <c r="E16" s="68">
        <v>100</v>
      </c>
      <c r="F16" s="16">
        <v>2887.9</v>
      </c>
      <c r="G16" s="16">
        <v>469.5</v>
      </c>
    </row>
    <row r="17" spans="1:7" ht="15.65">
      <c r="A17" s="15"/>
      <c r="B17" s="130"/>
      <c r="C17" s="80" t="s">
        <v>29</v>
      </c>
      <c r="D17" s="7" t="s">
        <v>12</v>
      </c>
      <c r="E17" s="68">
        <v>200</v>
      </c>
      <c r="F17" s="16">
        <v>807.4</v>
      </c>
      <c r="G17" s="16">
        <v>240.8</v>
      </c>
    </row>
    <row r="18" spans="1:7" ht="15.65">
      <c r="A18" s="15"/>
      <c r="B18" s="130"/>
      <c r="C18" s="80" t="s">
        <v>29</v>
      </c>
      <c r="D18" s="7" t="s">
        <v>12</v>
      </c>
      <c r="E18" s="68">
        <v>800</v>
      </c>
      <c r="F18" s="16">
        <v>9.5</v>
      </c>
      <c r="G18" s="16"/>
    </row>
    <row r="19" spans="1:7" ht="15.65">
      <c r="A19" s="116" t="s">
        <v>5</v>
      </c>
      <c r="B19" s="132"/>
      <c r="C19" s="100"/>
      <c r="D19" s="102" t="s">
        <v>30</v>
      </c>
      <c r="E19" s="104"/>
      <c r="F19" s="106">
        <f>F21+F22+F24+F23+F25+F26</f>
        <v>11759.2</v>
      </c>
      <c r="G19" s="106">
        <f>G21+G22+G24+G23+G25+G26</f>
        <v>2650.6</v>
      </c>
    </row>
    <row r="20" spans="1:7" ht="15.65">
      <c r="A20" s="116"/>
      <c r="B20" s="133"/>
      <c r="C20" s="101"/>
      <c r="D20" s="103"/>
      <c r="E20" s="105"/>
      <c r="F20" s="107"/>
      <c r="G20" s="107"/>
    </row>
    <row r="21" spans="1:7" ht="15.65">
      <c r="A21" s="18"/>
      <c r="B21" s="24"/>
      <c r="C21" s="9" t="s">
        <v>32</v>
      </c>
      <c r="D21" s="7" t="s">
        <v>23</v>
      </c>
      <c r="E21" s="68">
        <v>100</v>
      </c>
      <c r="F21" s="16">
        <v>8194.9</v>
      </c>
      <c r="G21" s="16">
        <v>1493.9</v>
      </c>
    </row>
    <row r="22" spans="1:7" ht="15.65">
      <c r="A22" s="18"/>
      <c r="B22" s="24"/>
      <c r="C22" s="9" t="s">
        <v>32</v>
      </c>
      <c r="D22" s="7" t="s">
        <v>23</v>
      </c>
      <c r="E22" s="68">
        <v>200</v>
      </c>
      <c r="F22" s="16">
        <v>2392.3000000000002</v>
      </c>
      <c r="G22" s="16">
        <v>942.5</v>
      </c>
    </row>
    <row r="23" spans="1:7" ht="15.65">
      <c r="A23" s="18"/>
      <c r="B23" s="24"/>
      <c r="C23" s="19" t="s">
        <v>32</v>
      </c>
      <c r="D23" s="7" t="s">
        <v>23</v>
      </c>
      <c r="E23" s="67">
        <v>800</v>
      </c>
      <c r="F23" s="20">
        <v>202</v>
      </c>
      <c r="G23" s="20">
        <v>44.1</v>
      </c>
    </row>
    <row r="24" spans="1:7" ht="15.65">
      <c r="A24" s="18"/>
      <c r="B24" s="24"/>
      <c r="C24" s="9" t="s">
        <v>32</v>
      </c>
      <c r="D24" s="7" t="s">
        <v>33</v>
      </c>
      <c r="E24" s="68">
        <v>200</v>
      </c>
      <c r="F24" s="20">
        <v>232</v>
      </c>
      <c r="G24" s="20">
        <v>170.1</v>
      </c>
    </row>
    <row r="25" spans="1:7" ht="15.65">
      <c r="A25" s="18"/>
      <c r="B25" s="24"/>
      <c r="C25" s="9" t="s">
        <v>32</v>
      </c>
      <c r="D25" s="7" t="s">
        <v>33</v>
      </c>
      <c r="E25" s="68">
        <v>800</v>
      </c>
      <c r="F25" s="20">
        <v>138</v>
      </c>
      <c r="G25" s="20"/>
    </row>
    <row r="26" spans="1:7" ht="15.65">
      <c r="A26" s="18"/>
      <c r="B26" s="132"/>
      <c r="C26" s="9" t="s">
        <v>32</v>
      </c>
      <c r="D26" s="67" t="s">
        <v>113</v>
      </c>
      <c r="E26" s="68">
        <v>800</v>
      </c>
      <c r="F26" s="20">
        <v>600</v>
      </c>
      <c r="G26" s="20"/>
    </row>
    <row r="27" spans="1:7" ht="15.65">
      <c r="A27" s="116" t="s">
        <v>6</v>
      </c>
      <c r="B27" s="132"/>
      <c r="C27" s="100"/>
      <c r="D27" s="102" t="s">
        <v>34</v>
      </c>
      <c r="E27" s="104"/>
      <c r="F27" s="120">
        <f>F30+F31+F32+F33</f>
        <v>181</v>
      </c>
      <c r="G27" s="120">
        <f t="shared" ref="G27" si="2">G30+G31+G32+G33</f>
        <v>48</v>
      </c>
    </row>
    <row r="28" spans="1:7" ht="15.65">
      <c r="A28" s="116"/>
      <c r="B28" s="134"/>
      <c r="C28" s="117"/>
      <c r="D28" s="118"/>
      <c r="E28" s="119"/>
      <c r="F28" s="120"/>
      <c r="G28" s="120"/>
    </row>
    <row r="29" spans="1:7" ht="15.65">
      <c r="A29" s="116"/>
      <c r="B29" s="133"/>
      <c r="C29" s="101"/>
      <c r="D29" s="103"/>
      <c r="E29" s="105"/>
      <c r="F29" s="120"/>
      <c r="G29" s="120"/>
    </row>
    <row r="30" spans="1:7" ht="15.65">
      <c r="A30" s="14"/>
      <c r="B30" s="132"/>
      <c r="C30" s="79" t="s">
        <v>35</v>
      </c>
      <c r="D30" s="7" t="s">
        <v>13</v>
      </c>
      <c r="E30" s="93">
        <v>800</v>
      </c>
      <c r="F30" s="21">
        <v>30</v>
      </c>
      <c r="G30" s="21"/>
    </row>
    <row r="31" spans="1:7" ht="15.65">
      <c r="A31" s="14"/>
      <c r="B31" s="132"/>
      <c r="C31" s="79" t="s">
        <v>36</v>
      </c>
      <c r="D31" s="7" t="s">
        <v>15</v>
      </c>
      <c r="E31" s="93">
        <v>700</v>
      </c>
      <c r="F31" s="21">
        <v>3</v>
      </c>
      <c r="G31" s="21"/>
    </row>
    <row r="32" spans="1:7" ht="15.65">
      <c r="A32" s="14"/>
      <c r="B32" s="132"/>
      <c r="C32" s="79" t="s">
        <v>29</v>
      </c>
      <c r="D32" s="7" t="s">
        <v>14</v>
      </c>
      <c r="E32" s="93">
        <v>500</v>
      </c>
      <c r="F32" s="21">
        <v>147</v>
      </c>
      <c r="G32" s="21">
        <v>48</v>
      </c>
    </row>
    <row r="33" spans="1:7" ht="15.65">
      <c r="A33" s="14"/>
      <c r="B33" s="132"/>
      <c r="C33" s="79" t="s">
        <v>41</v>
      </c>
      <c r="D33" s="7" t="s">
        <v>14</v>
      </c>
      <c r="E33" s="93">
        <v>500</v>
      </c>
      <c r="F33" s="21">
        <v>1</v>
      </c>
      <c r="G33" s="21"/>
    </row>
    <row r="34" spans="1:7" ht="15.65">
      <c r="A34" s="98" t="s">
        <v>95</v>
      </c>
      <c r="B34" s="28"/>
      <c r="C34" s="100"/>
      <c r="D34" s="102" t="s">
        <v>37</v>
      </c>
      <c r="E34" s="104"/>
      <c r="F34" s="114">
        <f>F36+F37</f>
        <v>26</v>
      </c>
      <c r="G34" s="114">
        <f t="shared" ref="G34" si="3">G36+G37</f>
        <v>4.5</v>
      </c>
    </row>
    <row r="35" spans="1:7" ht="15.65">
      <c r="A35" s="99"/>
      <c r="B35" s="130"/>
      <c r="C35" s="101"/>
      <c r="D35" s="103"/>
      <c r="E35" s="105"/>
      <c r="F35" s="115"/>
      <c r="G35" s="115"/>
    </row>
    <row r="36" spans="1:7" ht="15.65">
      <c r="A36" s="78"/>
      <c r="B36" s="130"/>
      <c r="C36" s="80" t="s">
        <v>38</v>
      </c>
      <c r="D36" s="7" t="s">
        <v>50</v>
      </c>
      <c r="E36" s="94">
        <v>200</v>
      </c>
      <c r="F36" s="22">
        <v>18</v>
      </c>
      <c r="G36" s="22">
        <v>4.5</v>
      </c>
    </row>
    <row r="37" spans="1:7" ht="15.65">
      <c r="A37" s="78"/>
      <c r="B37" s="130"/>
      <c r="C37" s="80" t="s">
        <v>39</v>
      </c>
      <c r="D37" s="7" t="s">
        <v>16</v>
      </c>
      <c r="E37" s="94">
        <v>200</v>
      </c>
      <c r="F37" s="22">
        <v>8</v>
      </c>
      <c r="G37" s="22"/>
    </row>
    <row r="38" spans="1:7" ht="15.65">
      <c r="A38" s="81" t="s">
        <v>98</v>
      </c>
      <c r="B38" s="24"/>
      <c r="C38" s="9" t="s">
        <v>40</v>
      </c>
      <c r="D38" s="7" t="s">
        <v>17</v>
      </c>
      <c r="E38" s="68">
        <v>300</v>
      </c>
      <c r="F38" s="22">
        <v>434.1</v>
      </c>
      <c r="G38" s="22">
        <v>67</v>
      </c>
    </row>
    <row r="39" spans="1:7" ht="30.7">
      <c r="A39" s="81" t="s">
        <v>96</v>
      </c>
      <c r="B39" s="24"/>
      <c r="C39" s="9"/>
      <c r="D39" s="7" t="s">
        <v>61</v>
      </c>
      <c r="E39" s="68"/>
      <c r="F39" s="77">
        <f>F43+F40+F41+F42</f>
        <v>1302.2</v>
      </c>
      <c r="G39" s="77">
        <f t="shared" ref="G39" si="4">G43+G40+G41+G42</f>
        <v>60.4</v>
      </c>
    </row>
    <row r="40" spans="1:7" ht="15.65">
      <c r="A40" s="23"/>
      <c r="B40" s="135" t="s">
        <v>80</v>
      </c>
      <c r="C40" s="9" t="s">
        <v>55</v>
      </c>
      <c r="D40" s="7" t="s">
        <v>81</v>
      </c>
      <c r="E40" s="68">
        <v>200</v>
      </c>
      <c r="F40" s="22">
        <v>177.2</v>
      </c>
      <c r="G40" s="22">
        <v>30.2</v>
      </c>
    </row>
    <row r="41" spans="1:7" ht="30.7">
      <c r="A41" s="23"/>
      <c r="B41" s="24" t="s">
        <v>91</v>
      </c>
      <c r="C41" s="9" t="s">
        <v>55</v>
      </c>
      <c r="D41" s="7" t="s">
        <v>81</v>
      </c>
      <c r="E41" s="68">
        <v>200</v>
      </c>
      <c r="F41" s="22">
        <v>185</v>
      </c>
      <c r="G41" s="22">
        <v>30.2</v>
      </c>
    </row>
    <row r="42" spans="1:7" ht="15.65">
      <c r="A42" s="23"/>
      <c r="B42" s="135" t="s">
        <v>80</v>
      </c>
      <c r="C42" s="9" t="s">
        <v>55</v>
      </c>
      <c r="D42" s="7" t="s">
        <v>108</v>
      </c>
      <c r="E42" s="68">
        <v>200</v>
      </c>
      <c r="F42" s="22"/>
      <c r="G42" s="22"/>
    </row>
    <row r="43" spans="1:7" ht="15.65">
      <c r="A43" s="81"/>
      <c r="B43" s="24"/>
      <c r="C43" s="9" t="s">
        <v>55</v>
      </c>
      <c r="D43" s="7" t="s">
        <v>51</v>
      </c>
      <c r="E43" s="68">
        <v>200</v>
      </c>
      <c r="F43" s="22">
        <v>940</v>
      </c>
      <c r="G43" s="22"/>
    </row>
    <row r="44" spans="1:7" ht="30.7">
      <c r="A44" s="81" t="s">
        <v>97</v>
      </c>
      <c r="B44" s="24"/>
      <c r="C44" s="9"/>
      <c r="D44" s="7" t="s">
        <v>42</v>
      </c>
      <c r="E44" s="68"/>
      <c r="F44" s="82">
        <f>F45+F46</f>
        <v>407.6</v>
      </c>
      <c r="G44" s="82">
        <f t="shared" ref="G44" si="5">G45+G46</f>
        <v>69.099999999999994</v>
      </c>
    </row>
    <row r="45" spans="1:7" ht="15.65">
      <c r="A45" s="25"/>
      <c r="B45" s="135" t="s">
        <v>82</v>
      </c>
      <c r="C45" s="9" t="s">
        <v>43</v>
      </c>
      <c r="D45" s="7" t="s">
        <v>18</v>
      </c>
      <c r="E45" s="68">
        <v>100</v>
      </c>
      <c r="F45" s="20">
        <v>359.6</v>
      </c>
      <c r="G45" s="20">
        <v>69.099999999999994</v>
      </c>
    </row>
    <row r="46" spans="1:7" ht="15.65">
      <c r="A46" s="23"/>
      <c r="B46" s="135" t="s">
        <v>82</v>
      </c>
      <c r="C46" s="9" t="s">
        <v>43</v>
      </c>
      <c r="D46" s="7" t="s">
        <v>18</v>
      </c>
      <c r="E46" s="68">
        <v>200</v>
      </c>
      <c r="F46" s="20">
        <v>48</v>
      </c>
      <c r="G46" s="20"/>
    </row>
    <row r="47" spans="1:7" ht="30.7">
      <c r="A47" s="83" t="s">
        <v>62</v>
      </c>
      <c r="B47" s="131"/>
      <c r="C47" s="79"/>
      <c r="D47" s="84" t="s">
        <v>63</v>
      </c>
      <c r="E47" s="95"/>
      <c r="F47" s="11">
        <f>F48+F51</f>
        <v>60</v>
      </c>
      <c r="G47" s="11">
        <f t="shared" ref="G47" si="6">G48+G51</f>
        <v>0</v>
      </c>
    </row>
    <row r="48" spans="1:7" ht="15.65">
      <c r="A48" s="17" t="s">
        <v>100</v>
      </c>
      <c r="B48" s="134"/>
      <c r="C48" s="79"/>
      <c r="D48" s="76" t="s">
        <v>89</v>
      </c>
      <c r="E48" s="93"/>
      <c r="F48" s="82">
        <f>F49+F50</f>
        <v>50</v>
      </c>
      <c r="G48" s="82">
        <f t="shared" ref="G48" si="7">G49+G50</f>
        <v>0</v>
      </c>
    </row>
    <row r="49" spans="1:7" ht="15.65">
      <c r="A49" s="81" t="s">
        <v>79</v>
      </c>
      <c r="B49" s="132"/>
      <c r="C49" s="79" t="s">
        <v>41</v>
      </c>
      <c r="D49" s="76" t="s">
        <v>64</v>
      </c>
      <c r="E49" s="93">
        <v>200</v>
      </c>
      <c r="F49" s="12"/>
      <c r="G49" s="12"/>
    </row>
    <row r="50" spans="1:7" ht="15.65">
      <c r="A50" s="26"/>
      <c r="B50" s="136"/>
      <c r="C50" s="79" t="s">
        <v>41</v>
      </c>
      <c r="D50" s="76" t="s">
        <v>65</v>
      </c>
      <c r="E50" s="93">
        <v>200</v>
      </c>
      <c r="F50" s="12">
        <v>50</v>
      </c>
      <c r="G50" s="12"/>
    </row>
    <row r="51" spans="1:7" ht="15.65">
      <c r="A51" s="17" t="s">
        <v>101</v>
      </c>
      <c r="B51" s="134"/>
      <c r="C51" s="79" t="s">
        <v>56</v>
      </c>
      <c r="D51" s="76" t="s">
        <v>66</v>
      </c>
      <c r="E51" s="93">
        <v>200</v>
      </c>
      <c r="F51" s="12">
        <v>10</v>
      </c>
      <c r="G51" s="12"/>
    </row>
    <row r="52" spans="1:7" ht="15.65">
      <c r="A52" s="108" t="s">
        <v>67</v>
      </c>
      <c r="B52" s="137"/>
      <c r="C52" s="100"/>
      <c r="D52" s="109" t="s">
        <v>19</v>
      </c>
      <c r="E52" s="111"/>
      <c r="F52" s="113">
        <f>F54+F60+F65+F70+F72+F69</f>
        <v>5354.1</v>
      </c>
      <c r="G52" s="113">
        <f>G54+G60+G65+G70+G72+G69</f>
        <v>1089.4000000000001</v>
      </c>
    </row>
    <row r="53" spans="1:7" ht="15.65">
      <c r="A53" s="108"/>
      <c r="B53" s="138"/>
      <c r="C53" s="101"/>
      <c r="D53" s="110"/>
      <c r="E53" s="112"/>
      <c r="F53" s="113"/>
      <c r="G53" s="113"/>
    </row>
    <row r="54" spans="1:7" ht="15.65">
      <c r="A54" s="98" t="s">
        <v>102</v>
      </c>
      <c r="B54" s="28"/>
      <c r="C54" s="100"/>
      <c r="D54" s="102" t="s">
        <v>58</v>
      </c>
      <c r="E54" s="104"/>
      <c r="F54" s="106">
        <f>F57+F58+F59+F56</f>
        <v>1998.9</v>
      </c>
      <c r="G54" s="106">
        <f t="shared" ref="G54" si="8">G57+G58+G59+G56</f>
        <v>878.6</v>
      </c>
    </row>
    <row r="55" spans="1:7" ht="15.65">
      <c r="A55" s="99"/>
      <c r="B55" s="130"/>
      <c r="C55" s="101"/>
      <c r="D55" s="103"/>
      <c r="E55" s="105"/>
      <c r="F55" s="107"/>
      <c r="G55" s="107"/>
    </row>
    <row r="56" spans="1:7" ht="15.65">
      <c r="A56" s="78"/>
      <c r="B56" s="139" t="s">
        <v>90</v>
      </c>
      <c r="C56" s="9" t="s">
        <v>46</v>
      </c>
      <c r="D56" s="7" t="s">
        <v>107</v>
      </c>
      <c r="E56" s="68">
        <v>200</v>
      </c>
      <c r="F56" s="27"/>
      <c r="G56" s="27"/>
    </row>
    <row r="57" spans="1:7" ht="15.65">
      <c r="A57" s="75"/>
      <c r="B57" s="35"/>
      <c r="C57" s="9" t="s">
        <v>46</v>
      </c>
      <c r="D57" s="7" t="s">
        <v>20</v>
      </c>
      <c r="E57" s="68">
        <v>200</v>
      </c>
      <c r="F57" s="16">
        <v>1737.2</v>
      </c>
      <c r="G57" s="16">
        <v>878.6</v>
      </c>
    </row>
    <row r="58" spans="1:7" ht="15.65">
      <c r="A58" s="23"/>
      <c r="B58" s="139" t="s">
        <v>90</v>
      </c>
      <c r="C58" s="9" t="s">
        <v>46</v>
      </c>
      <c r="D58" s="7" t="s">
        <v>24</v>
      </c>
      <c r="E58" s="68">
        <v>200</v>
      </c>
      <c r="F58" s="16">
        <v>237.9</v>
      </c>
      <c r="G58" s="16"/>
    </row>
    <row r="59" spans="1:7" ht="30.7">
      <c r="A59" s="23"/>
      <c r="B59" s="28" t="s">
        <v>91</v>
      </c>
      <c r="C59" s="9" t="s">
        <v>46</v>
      </c>
      <c r="D59" s="7" t="s">
        <v>24</v>
      </c>
      <c r="E59" s="68">
        <v>200</v>
      </c>
      <c r="F59" s="16">
        <v>23.8</v>
      </c>
      <c r="G59" s="16"/>
    </row>
    <row r="60" spans="1:7" ht="15.65">
      <c r="A60" s="28" t="s">
        <v>84</v>
      </c>
      <c r="B60" s="28"/>
      <c r="C60" s="79"/>
      <c r="D60" s="7" t="s">
        <v>45</v>
      </c>
      <c r="E60" s="68"/>
      <c r="F60" s="29">
        <f>F62+F63+F64+F61</f>
        <v>886.5</v>
      </c>
      <c r="G60" s="29">
        <f t="shared" ref="G60" si="9">G62+G63+G64+G61</f>
        <v>87.5</v>
      </c>
    </row>
    <row r="61" spans="1:7" ht="15.65">
      <c r="A61" s="28"/>
      <c r="B61" s="28"/>
      <c r="C61" s="79" t="s">
        <v>46</v>
      </c>
      <c r="D61" s="7" t="s">
        <v>106</v>
      </c>
      <c r="E61" s="68">
        <v>200</v>
      </c>
      <c r="F61" s="12">
        <v>403</v>
      </c>
      <c r="G61" s="12"/>
    </row>
    <row r="62" spans="1:7" ht="15.65">
      <c r="A62" s="30"/>
      <c r="B62" s="28"/>
      <c r="C62" s="79" t="s">
        <v>46</v>
      </c>
      <c r="D62" s="7" t="s">
        <v>21</v>
      </c>
      <c r="E62" s="68">
        <v>200</v>
      </c>
      <c r="F62" s="12">
        <v>453.5</v>
      </c>
      <c r="G62" s="20">
        <v>87.5</v>
      </c>
    </row>
    <row r="63" spans="1:7" ht="15.65">
      <c r="A63" s="31" t="s">
        <v>105</v>
      </c>
      <c r="B63" s="28"/>
      <c r="C63" s="79" t="s">
        <v>46</v>
      </c>
      <c r="D63" s="7" t="s">
        <v>68</v>
      </c>
      <c r="E63" s="68">
        <v>200</v>
      </c>
      <c r="F63" s="12"/>
      <c r="G63" s="12"/>
    </row>
    <row r="64" spans="1:7" ht="15.65">
      <c r="A64" s="28"/>
      <c r="B64" s="28"/>
      <c r="C64" s="79" t="s">
        <v>46</v>
      </c>
      <c r="D64" s="7" t="s">
        <v>52</v>
      </c>
      <c r="E64" s="68">
        <v>200</v>
      </c>
      <c r="F64" s="12">
        <v>30</v>
      </c>
      <c r="G64" s="12"/>
    </row>
    <row r="65" spans="1:7" ht="15.65">
      <c r="A65" s="24" t="s">
        <v>85</v>
      </c>
      <c r="B65" s="24"/>
      <c r="C65" s="9"/>
      <c r="D65" s="7" t="s">
        <v>104</v>
      </c>
      <c r="E65" s="68"/>
      <c r="F65" s="82">
        <f>F66+F67+F68</f>
        <v>914.6</v>
      </c>
      <c r="G65" s="82">
        <f t="shared" ref="G65" si="10">G66+G67+G68</f>
        <v>14.4</v>
      </c>
    </row>
    <row r="66" spans="1:7" ht="15.65">
      <c r="A66" s="24"/>
      <c r="B66" s="132"/>
      <c r="C66" s="9" t="s">
        <v>46</v>
      </c>
      <c r="D66" s="7" t="s">
        <v>47</v>
      </c>
      <c r="E66" s="68">
        <v>200</v>
      </c>
      <c r="F66" s="12">
        <v>79.099999999999994</v>
      </c>
      <c r="G66" s="12">
        <v>14.4</v>
      </c>
    </row>
    <row r="67" spans="1:7" ht="15.65">
      <c r="A67" s="24"/>
      <c r="B67" s="139" t="s">
        <v>90</v>
      </c>
      <c r="C67" s="9" t="s">
        <v>46</v>
      </c>
      <c r="D67" s="7" t="s">
        <v>103</v>
      </c>
      <c r="E67" s="68">
        <v>200</v>
      </c>
      <c r="F67" s="12">
        <v>527.9</v>
      </c>
      <c r="G67" s="12"/>
    </row>
    <row r="68" spans="1:7" ht="30.7">
      <c r="A68" s="24"/>
      <c r="B68" s="28" t="s">
        <v>91</v>
      </c>
      <c r="C68" s="9" t="s">
        <v>46</v>
      </c>
      <c r="D68" s="7" t="s">
        <v>103</v>
      </c>
      <c r="E68" s="68">
        <v>200</v>
      </c>
      <c r="F68" s="12">
        <v>307.60000000000002</v>
      </c>
      <c r="G68" s="12"/>
    </row>
    <row r="69" spans="1:7" ht="30.7">
      <c r="A69" s="24" t="s">
        <v>86</v>
      </c>
      <c r="B69" s="24"/>
      <c r="C69" s="9" t="s">
        <v>46</v>
      </c>
      <c r="D69" s="7" t="s">
        <v>48</v>
      </c>
      <c r="E69" s="68">
        <v>200</v>
      </c>
      <c r="F69" s="12">
        <v>70</v>
      </c>
      <c r="G69" s="12"/>
    </row>
    <row r="70" spans="1:7" ht="15.65">
      <c r="A70" s="24" t="s">
        <v>87</v>
      </c>
      <c r="B70" s="24"/>
      <c r="C70" s="9"/>
      <c r="D70" s="7" t="s">
        <v>73</v>
      </c>
      <c r="E70" s="68"/>
      <c r="F70" s="82">
        <f>F71</f>
        <v>45</v>
      </c>
      <c r="G70" s="82">
        <f t="shared" ref="G70" si="11">G71</f>
        <v>0</v>
      </c>
    </row>
    <row r="71" spans="1:7" ht="15.65">
      <c r="A71" s="13"/>
      <c r="B71" s="24"/>
      <c r="C71" s="9" t="s">
        <v>53</v>
      </c>
      <c r="D71" s="7" t="s">
        <v>114</v>
      </c>
      <c r="E71" s="68">
        <v>500</v>
      </c>
      <c r="F71" s="12">
        <v>45</v>
      </c>
      <c r="G71" s="12"/>
    </row>
    <row r="72" spans="1:7" ht="15.65">
      <c r="A72" s="24" t="s">
        <v>88</v>
      </c>
      <c r="B72" s="24"/>
      <c r="C72" s="9"/>
      <c r="D72" s="7" t="s">
        <v>74</v>
      </c>
      <c r="E72" s="68"/>
      <c r="F72" s="82">
        <f>F73+F74+F75+F76</f>
        <v>1439.1000000000001</v>
      </c>
      <c r="G72" s="82">
        <f t="shared" ref="G72" si="12">G73+G74+G75+G76</f>
        <v>108.9</v>
      </c>
    </row>
    <row r="73" spans="1:7" ht="15.65">
      <c r="A73" s="13"/>
      <c r="B73" s="24"/>
      <c r="C73" s="66" t="s">
        <v>41</v>
      </c>
      <c r="D73" s="7" t="s">
        <v>69</v>
      </c>
      <c r="E73" s="68">
        <v>200</v>
      </c>
      <c r="F73" s="12"/>
      <c r="G73" s="12"/>
    </row>
    <row r="74" spans="1:7" ht="15.65">
      <c r="A74" s="13"/>
      <c r="B74" s="140"/>
      <c r="C74" s="66" t="s">
        <v>46</v>
      </c>
      <c r="D74" s="7" t="s">
        <v>69</v>
      </c>
      <c r="E74" s="68">
        <v>200</v>
      </c>
      <c r="F74" s="12">
        <v>604.79999999999995</v>
      </c>
      <c r="G74" s="12">
        <v>108.9</v>
      </c>
    </row>
    <row r="75" spans="1:7" ht="15.65">
      <c r="A75" s="13"/>
      <c r="B75" s="139" t="s">
        <v>90</v>
      </c>
      <c r="C75" s="85" t="s">
        <v>46</v>
      </c>
      <c r="D75" s="67" t="s">
        <v>110</v>
      </c>
      <c r="E75" s="68">
        <v>200</v>
      </c>
      <c r="F75" s="12">
        <v>776.1</v>
      </c>
      <c r="G75" s="12"/>
    </row>
    <row r="76" spans="1:7" s="1" customFormat="1" ht="20.05" customHeight="1">
      <c r="A76" s="13"/>
      <c r="B76" s="28" t="s">
        <v>91</v>
      </c>
      <c r="C76" s="85" t="s">
        <v>46</v>
      </c>
      <c r="D76" s="67" t="s">
        <v>110</v>
      </c>
      <c r="E76" s="68">
        <v>200</v>
      </c>
      <c r="F76" s="12">
        <v>58.2</v>
      </c>
      <c r="G76" s="12"/>
    </row>
    <row r="77" spans="1:7" ht="30.7">
      <c r="A77" s="83" t="s">
        <v>70</v>
      </c>
      <c r="B77" s="141"/>
      <c r="C77" s="32"/>
      <c r="D77" s="33" t="s">
        <v>59</v>
      </c>
      <c r="E77" s="96"/>
      <c r="F77" s="11">
        <f>F78</f>
        <v>15</v>
      </c>
      <c r="G77" s="11">
        <f t="shared" ref="G77" si="13">G78</f>
        <v>0</v>
      </c>
    </row>
    <row r="78" spans="1:7" ht="15.65">
      <c r="A78" s="81" t="s">
        <v>83</v>
      </c>
      <c r="B78" s="140"/>
      <c r="C78" s="32" t="s">
        <v>41</v>
      </c>
      <c r="D78" s="34" t="s">
        <v>60</v>
      </c>
      <c r="E78" s="96">
        <v>200</v>
      </c>
      <c r="F78" s="12">
        <v>15</v>
      </c>
      <c r="G78" s="12"/>
    </row>
    <row r="79" spans="1:7" ht="15.65">
      <c r="A79" s="83" t="s">
        <v>75</v>
      </c>
      <c r="B79" s="141"/>
      <c r="C79" s="32"/>
      <c r="D79" s="33" t="s">
        <v>71</v>
      </c>
      <c r="E79" s="96"/>
      <c r="F79" s="11">
        <f>F80</f>
        <v>11335.6</v>
      </c>
      <c r="G79" s="11">
        <f t="shared" ref="G79" si="14">G80</f>
        <v>816.6</v>
      </c>
    </row>
    <row r="80" spans="1:7" ht="30.7">
      <c r="A80" s="81" t="s">
        <v>99</v>
      </c>
      <c r="B80" s="140"/>
      <c r="C80" s="32"/>
      <c r="D80" s="34" t="s">
        <v>77</v>
      </c>
      <c r="E80" s="96"/>
      <c r="F80" s="82">
        <f>F81+F82+F83</f>
        <v>11335.6</v>
      </c>
      <c r="G80" s="82">
        <f t="shared" ref="G80" si="15">G81+G82+G83</f>
        <v>816.6</v>
      </c>
    </row>
    <row r="81" spans="1:7" ht="15.65">
      <c r="A81" s="18"/>
      <c r="B81" s="140"/>
      <c r="C81" s="32" t="s">
        <v>44</v>
      </c>
      <c r="D81" s="34" t="s">
        <v>76</v>
      </c>
      <c r="E81" s="96">
        <v>200</v>
      </c>
      <c r="F81" s="12">
        <v>5715.4</v>
      </c>
      <c r="G81" s="12">
        <v>816.6</v>
      </c>
    </row>
    <row r="82" spans="1:7" ht="15.65">
      <c r="A82" s="25"/>
      <c r="B82" s="139" t="s">
        <v>80</v>
      </c>
      <c r="C82" s="9" t="s">
        <v>44</v>
      </c>
      <c r="D82" s="7" t="s">
        <v>78</v>
      </c>
      <c r="E82" s="68">
        <v>200</v>
      </c>
      <c r="F82" s="12">
        <v>5614.5</v>
      </c>
      <c r="G82" s="12"/>
    </row>
    <row r="83" spans="1:7" ht="30.7">
      <c r="A83" s="23"/>
      <c r="B83" s="35" t="s">
        <v>91</v>
      </c>
      <c r="C83" s="9" t="s">
        <v>44</v>
      </c>
      <c r="D83" s="7" t="s">
        <v>78</v>
      </c>
      <c r="E83" s="68">
        <v>200</v>
      </c>
      <c r="F83" s="12">
        <v>5.7</v>
      </c>
      <c r="G83" s="12"/>
    </row>
    <row r="84" spans="1:7" ht="30.7">
      <c r="A84" s="83" t="s">
        <v>112</v>
      </c>
      <c r="B84" s="141"/>
      <c r="C84" s="69"/>
      <c r="D84" s="70" t="s">
        <v>109</v>
      </c>
      <c r="E84" s="71"/>
      <c r="F84" s="72">
        <f>F85</f>
        <v>0</v>
      </c>
      <c r="G84" s="72">
        <f t="shared" ref="G84" si="16">G85</f>
        <v>0</v>
      </c>
    </row>
    <row r="85" spans="1:7" ht="41.35" customHeight="1">
      <c r="A85" s="24" t="s">
        <v>111</v>
      </c>
      <c r="B85" s="24"/>
      <c r="C85" s="66"/>
      <c r="D85" s="67" t="s">
        <v>115</v>
      </c>
      <c r="E85" s="68"/>
      <c r="F85" s="29"/>
      <c r="G85" s="29"/>
    </row>
    <row r="86" spans="1:7" ht="15.65">
      <c r="A86" s="36" t="s">
        <v>72</v>
      </c>
      <c r="B86" s="142"/>
      <c r="C86" s="37" t="s">
        <v>49</v>
      </c>
      <c r="D86" s="38" t="s">
        <v>54</v>
      </c>
      <c r="E86" s="97">
        <v>800</v>
      </c>
      <c r="F86" s="39">
        <v>204.4</v>
      </c>
      <c r="G86" s="39"/>
    </row>
    <row r="87" spans="1:7" ht="15.65">
      <c r="A87" s="8" t="s">
        <v>7</v>
      </c>
      <c r="B87" s="129"/>
      <c r="C87" s="9"/>
      <c r="D87" s="10"/>
      <c r="E87" s="92"/>
      <c r="F87" s="11">
        <f>F6+F11+F52+F77+F86+F47+F79+F84</f>
        <v>41643.799999999996</v>
      </c>
      <c r="G87" s="11">
        <f>G6+G11+G52+G77+G86+G47+G79+G84</f>
        <v>6768</v>
      </c>
    </row>
    <row r="88" spans="1:7">
      <c r="A88" s="86"/>
      <c r="B88" s="143"/>
      <c r="C88" s="46"/>
      <c r="D88" s="57"/>
      <c r="E88" s="58"/>
      <c r="F88" s="59"/>
      <c r="G88" s="59"/>
    </row>
    <row r="89" spans="1:7">
      <c r="A89" s="47"/>
      <c r="B89" s="144"/>
      <c r="C89" s="48"/>
      <c r="D89" s="73"/>
      <c r="E89" s="88" t="s">
        <v>82</v>
      </c>
      <c r="F89" s="90">
        <f>F45+F46</f>
        <v>407.6</v>
      </c>
      <c r="G89" s="90">
        <f>G45+G46</f>
        <v>69.099999999999994</v>
      </c>
    </row>
    <row r="90" spans="1:7" ht="15.65">
      <c r="A90" s="87" t="s">
        <v>120</v>
      </c>
      <c r="B90" s="145"/>
      <c r="C90" s="49"/>
      <c r="D90" s="74"/>
      <c r="E90" s="89" t="s">
        <v>80</v>
      </c>
      <c r="F90" s="90">
        <f>F40+F42+F56+F58+F67+F75+F82</f>
        <v>7333.6</v>
      </c>
      <c r="G90" s="90">
        <f>G40+G42+G56+G58+G67+G75+G82</f>
        <v>30.2</v>
      </c>
    </row>
    <row r="91" spans="1:7">
      <c r="A91" s="51"/>
      <c r="B91" s="74"/>
      <c r="C91" s="50"/>
      <c r="D91" s="60"/>
      <c r="E91" s="61"/>
      <c r="F91" s="62"/>
      <c r="G91" s="63"/>
    </row>
    <row r="92" spans="1:7">
      <c r="A92" s="53"/>
      <c r="B92" s="55"/>
      <c r="C92" s="54"/>
      <c r="D92" s="55"/>
      <c r="F92" s="52"/>
      <c r="G92" s="52"/>
    </row>
    <row r="93" spans="1:7">
      <c r="A93" s="53"/>
      <c r="B93" s="55"/>
      <c r="C93" s="54"/>
      <c r="D93" s="55"/>
      <c r="F93" s="52"/>
      <c r="G93" s="52"/>
    </row>
    <row r="94" spans="1:7">
      <c r="A94" s="53"/>
      <c r="B94" s="55"/>
      <c r="C94" s="54"/>
      <c r="D94" s="55"/>
      <c r="F94" s="56"/>
      <c r="G94" s="56"/>
    </row>
    <row r="95" spans="1:7">
      <c r="A95" s="53"/>
      <c r="B95" s="55"/>
      <c r="C95" s="54"/>
      <c r="D95" s="55"/>
      <c r="F95" s="52"/>
      <c r="G95" s="52"/>
    </row>
    <row r="96" spans="1:7">
      <c r="A96" s="54"/>
      <c r="B96" s="55"/>
      <c r="C96" s="54"/>
      <c r="D96" s="55"/>
      <c r="F96" s="54"/>
      <c r="G96" s="54"/>
    </row>
    <row r="97" spans="1:7">
      <c r="A97" s="54"/>
      <c r="B97" s="55"/>
      <c r="C97" s="54"/>
      <c r="D97" s="55"/>
      <c r="F97" s="52"/>
      <c r="G97" s="64"/>
    </row>
    <row r="98" spans="1:7">
      <c r="A98" s="54"/>
      <c r="B98" s="55"/>
      <c r="C98" s="54"/>
      <c r="D98" s="55"/>
      <c r="F98" s="52"/>
      <c r="G98" s="65"/>
    </row>
    <row r="99" spans="1:7">
      <c r="A99" s="54"/>
      <c r="B99" s="55"/>
      <c r="C99" s="54"/>
      <c r="D99" s="55"/>
      <c r="F99" s="54"/>
      <c r="G99" s="54"/>
    </row>
    <row r="100" spans="1:7">
      <c r="A100" s="54"/>
      <c r="B100" s="55"/>
      <c r="C100" s="54"/>
      <c r="D100" s="55"/>
      <c r="F100" s="54"/>
      <c r="G100" s="54"/>
    </row>
    <row r="101" spans="1:7">
      <c r="A101" s="54"/>
      <c r="B101" s="55"/>
      <c r="C101" s="54"/>
      <c r="D101" s="55"/>
      <c r="F101" s="54"/>
      <c r="G101" s="54"/>
    </row>
    <row r="102" spans="1:7">
      <c r="A102" s="54"/>
      <c r="B102" s="55"/>
      <c r="C102" s="54"/>
      <c r="D102" s="55"/>
      <c r="F102" s="54"/>
      <c r="G102" s="54"/>
    </row>
    <row r="103" spans="1:7">
      <c r="A103" s="54"/>
      <c r="B103" s="55"/>
      <c r="C103" s="54"/>
      <c r="D103" s="55"/>
      <c r="F103" s="54"/>
      <c r="G103" s="54"/>
    </row>
    <row r="104" spans="1:7">
      <c r="A104" s="54"/>
      <c r="B104" s="55"/>
      <c r="C104" s="54"/>
      <c r="D104" s="55"/>
      <c r="F104" s="54"/>
      <c r="G104" s="54"/>
    </row>
    <row r="105" spans="1:7">
      <c r="A105" s="54"/>
      <c r="B105" s="55"/>
      <c r="C105" s="54"/>
      <c r="D105" s="55"/>
      <c r="F105" s="54"/>
      <c r="G105" s="54"/>
    </row>
    <row r="106" spans="1:7">
      <c r="A106" s="54"/>
      <c r="B106" s="55"/>
      <c r="C106" s="54"/>
      <c r="D106" s="55"/>
      <c r="F106" s="54"/>
      <c r="G106" s="54"/>
    </row>
    <row r="107" spans="1:7">
      <c r="A107" s="54"/>
      <c r="B107" s="55"/>
      <c r="C107" s="54"/>
      <c r="D107" s="55"/>
      <c r="F107" s="54"/>
      <c r="G107" s="54"/>
    </row>
    <row r="108" spans="1:7">
      <c r="A108" s="54"/>
      <c r="B108" s="55"/>
      <c r="C108" s="54"/>
      <c r="D108" s="55"/>
      <c r="F108" s="54"/>
      <c r="G108" s="54"/>
    </row>
    <row r="109" spans="1:7">
      <c r="A109" s="54"/>
      <c r="B109" s="55"/>
      <c r="C109" s="54"/>
      <c r="D109" s="55"/>
      <c r="F109" s="54"/>
      <c r="G109" s="54"/>
    </row>
    <row r="110" spans="1:7">
      <c r="A110" s="54"/>
      <c r="B110" s="55"/>
      <c r="C110" s="54"/>
      <c r="D110" s="55"/>
      <c r="F110" s="54"/>
      <c r="G110" s="54"/>
    </row>
    <row r="111" spans="1:7">
      <c r="A111" s="54"/>
      <c r="B111" s="55"/>
      <c r="C111" s="54"/>
      <c r="D111" s="55"/>
      <c r="F111" s="54"/>
      <c r="G111" s="54"/>
    </row>
    <row r="112" spans="1:7">
      <c r="A112" s="54"/>
      <c r="B112" s="55"/>
      <c r="C112" s="54"/>
      <c r="D112" s="55"/>
      <c r="F112" s="54"/>
      <c r="G112" s="54"/>
    </row>
    <row r="113" spans="1:7">
      <c r="A113" s="54"/>
      <c r="B113" s="55"/>
      <c r="C113" s="54"/>
      <c r="D113" s="55"/>
      <c r="F113" s="54"/>
      <c r="G113" s="54"/>
    </row>
    <row r="114" spans="1:7">
      <c r="A114" s="54"/>
      <c r="B114" s="55"/>
      <c r="C114" s="54"/>
      <c r="D114" s="55"/>
      <c r="F114" s="54"/>
      <c r="G114" s="54"/>
    </row>
    <row r="115" spans="1:7">
      <c r="A115" s="54"/>
      <c r="B115" s="55"/>
      <c r="C115" s="54"/>
      <c r="D115" s="55"/>
      <c r="F115" s="54"/>
      <c r="G115" s="54"/>
    </row>
    <row r="116" spans="1:7">
      <c r="A116" s="54"/>
      <c r="B116" s="55"/>
      <c r="C116" s="54"/>
      <c r="D116" s="55"/>
      <c r="F116" s="54"/>
      <c r="G116" s="54"/>
    </row>
    <row r="117" spans="1:7">
      <c r="A117" s="54"/>
      <c r="B117" s="55"/>
      <c r="C117" s="54"/>
      <c r="D117" s="55"/>
      <c r="F117" s="54"/>
      <c r="G117" s="54"/>
    </row>
    <row r="118" spans="1:7">
      <c r="A118" s="54"/>
      <c r="B118" s="55"/>
      <c r="C118" s="54"/>
      <c r="D118" s="55"/>
      <c r="F118" s="54"/>
      <c r="G118" s="54"/>
    </row>
    <row r="119" spans="1:7">
      <c r="A119" s="54"/>
      <c r="B119" s="55"/>
      <c r="C119" s="54"/>
      <c r="D119" s="55"/>
      <c r="F119" s="54"/>
      <c r="G119" s="54"/>
    </row>
    <row r="120" spans="1:7">
      <c r="A120" s="54"/>
      <c r="B120" s="55"/>
      <c r="C120" s="54"/>
      <c r="D120" s="55"/>
      <c r="F120" s="54"/>
      <c r="G120" s="54"/>
    </row>
    <row r="121" spans="1:7">
      <c r="A121" s="54"/>
      <c r="B121" s="55"/>
      <c r="C121" s="54"/>
      <c r="D121" s="55"/>
      <c r="F121" s="54"/>
      <c r="G121" s="54"/>
    </row>
    <row r="122" spans="1:7">
      <c r="A122" s="54"/>
      <c r="B122" s="55"/>
      <c r="C122" s="54"/>
      <c r="D122" s="55"/>
      <c r="F122" s="54"/>
      <c r="G122" s="54"/>
    </row>
    <row r="123" spans="1:7">
      <c r="A123" s="54"/>
      <c r="B123" s="55"/>
      <c r="C123" s="54"/>
      <c r="D123" s="55"/>
      <c r="F123" s="54"/>
      <c r="G123" s="54"/>
    </row>
    <row r="124" spans="1:7">
      <c r="A124" s="54"/>
      <c r="B124" s="55"/>
      <c r="C124" s="54"/>
      <c r="D124" s="55"/>
      <c r="F124" s="54"/>
      <c r="G124" s="54"/>
    </row>
    <row r="125" spans="1:7">
      <c r="A125" s="54"/>
      <c r="B125" s="55"/>
      <c r="C125" s="54"/>
      <c r="D125" s="55"/>
      <c r="F125" s="54"/>
      <c r="G125" s="54"/>
    </row>
    <row r="126" spans="1:7">
      <c r="A126" s="54"/>
      <c r="B126" s="55"/>
      <c r="C126" s="54"/>
      <c r="D126" s="55"/>
      <c r="F126" s="54"/>
      <c r="G126" s="54"/>
    </row>
    <row r="127" spans="1:7">
      <c r="A127" s="54"/>
      <c r="B127" s="55"/>
      <c r="C127" s="54"/>
      <c r="D127" s="55"/>
      <c r="F127" s="54"/>
      <c r="G127" s="54"/>
    </row>
    <row r="128" spans="1:7">
      <c r="A128" s="54"/>
      <c r="B128" s="55"/>
      <c r="C128" s="54"/>
      <c r="D128" s="55"/>
      <c r="F128" s="54"/>
      <c r="G128" s="54"/>
    </row>
    <row r="129" spans="1:7">
      <c r="A129" s="54"/>
      <c r="B129" s="55"/>
      <c r="C129" s="54"/>
      <c r="D129" s="55"/>
      <c r="F129" s="54"/>
      <c r="G129" s="54"/>
    </row>
    <row r="130" spans="1:7">
      <c r="A130" s="54"/>
      <c r="B130" s="55"/>
      <c r="C130" s="54"/>
      <c r="D130" s="55"/>
      <c r="F130" s="54"/>
      <c r="G130" s="54"/>
    </row>
    <row r="131" spans="1:7">
      <c r="A131" s="54"/>
      <c r="B131" s="55"/>
      <c r="C131" s="54"/>
      <c r="D131" s="55"/>
      <c r="F131" s="54"/>
      <c r="G131" s="54"/>
    </row>
    <row r="132" spans="1:7">
      <c r="A132" s="54"/>
      <c r="B132" s="55"/>
      <c r="C132" s="54"/>
      <c r="D132" s="55"/>
      <c r="F132" s="54"/>
      <c r="G132" s="54"/>
    </row>
    <row r="133" spans="1:7">
      <c r="A133" s="54"/>
      <c r="B133" s="55"/>
      <c r="C133" s="54"/>
      <c r="D133" s="55"/>
      <c r="F133" s="54"/>
      <c r="G133" s="54"/>
    </row>
    <row r="134" spans="1:7">
      <c r="A134" s="54"/>
      <c r="B134" s="55"/>
      <c r="C134" s="54"/>
      <c r="D134" s="55"/>
      <c r="F134" s="54"/>
      <c r="G134" s="54"/>
    </row>
    <row r="135" spans="1:7">
      <c r="A135" s="54"/>
      <c r="B135" s="55"/>
      <c r="C135" s="54"/>
      <c r="D135" s="55"/>
      <c r="F135" s="54"/>
      <c r="G135" s="54"/>
    </row>
    <row r="136" spans="1:7">
      <c r="A136" s="54"/>
      <c r="B136" s="55"/>
      <c r="C136" s="54"/>
      <c r="D136" s="55"/>
      <c r="F136" s="54"/>
      <c r="G136" s="54"/>
    </row>
    <row r="137" spans="1:7">
      <c r="A137" s="54"/>
      <c r="B137" s="55"/>
      <c r="C137" s="54"/>
      <c r="D137" s="55"/>
      <c r="F137" s="54"/>
      <c r="G137" s="54"/>
    </row>
    <row r="138" spans="1:7">
      <c r="A138" s="54"/>
      <c r="B138" s="55"/>
      <c r="C138" s="54"/>
      <c r="D138" s="55"/>
      <c r="F138" s="54"/>
      <c r="G138" s="54"/>
    </row>
    <row r="139" spans="1:7">
      <c r="A139" s="54"/>
      <c r="B139" s="55"/>
      <c r="C139" s="54"/>
      <c r="D139" s="55"/>
      <c r="F139" s="54"/>
      <c r="G139" s="54"/>
    </row>
    <row r="140" spans="1:7">
      <c r="A140" s="54"/>
      <c r="B140" s="55"/>
      <c r="C140" s="54"/>
      <c r="D140" s="55"/>
      <c r="F140" s="54"/>
      <c r="G140" s="54"/>
    </row>
    <row r="141" spans="1:7">
      <c r="A141" s="54"/>
      <c r="B141" s="55"/>
      <c r="C141" s="54"/>
      <c r="D141" s="55"/>
      <c r="F141" s="54"/>
      <c r="G141" s="54"/>
    </row>
    <row r="142" spans="1:7">
      <c r="A142" s="54"/>
      <c r="B142" s="55"/>
      <c r="C142" s="54"/>
      <c r="D142" s="55"/>
      <c r="F142" s="54"/>
      <c r="G142" s="54"/>
    </row>
    <row r="143" spans="1:7">
      <c r="A143" s="54"/>
      <c r="B143" s="55"/>
      <c r="C143" s="54"/>
      <c r="D143" s="55"/>
      <c r="F143" s="54"/>
      <c r="G143" s="54"/>
    </row>
    <row r="144" spans="1:7">
      <c r="A144" s="54"/>
      <c r="B144" s="55"/>
      <c r="C144" s="54"/>
      <c r="D144" s="55"/>
      <c r="F144" s="54"/>
      <c r="G144" s="54"/>
    </row>
    <row r="145" spans="1:7">
      <c r="A145" s="54"/>
      <c r="B145" s="55"/>
      <c r="C145" s="54"/>
      <c r="D145" s="55"/>
      <c r="F145" s="54"/>
      <c r="G145" s="54"/>
    </row>
    <row r="146" spans="1:7">
      <c r="A146" s="54"/>
      <c r="B146" s="55"/>
      <c r="C146" s="54"/>
      <c r="D146" s="55"/>
      <c r="F146" s="54"/>
      <c r="G146" s="54"/>
    </row>
    <row r="147" spans="1:7">
      <c r="A147" s="54"/>
      <c r="B147" s="55"/>
      <c r="C147" s="54"/>
      <c r="D147" s="55"/>
      <c r="F147" s="54"/>
      <c r="G147" s="54"/>
    </row>
    <row r="148" spans="1:7">
      <c r="A148" s="54"/>
      <c r="B148" s="55"/>
      <c r="C148" s="54"/>
      <c r="D148" s="55"/>
      <c r="F148" s="54"/>
      <c r="G148" s="54"/>
    </row>
    <row r="149" spans="1:7">
      <c r="A149" s="54"/>
      <c r="B149" s="55"/>
      <c r="C149" s="54"/>
      <c r="D149" s="55"/>
      <c r="F149" s="54"/>
      <c r="G149" s="54"/>
    </row>
    <row r="150" spans="1:7">
      <c r="A150" s="54"/>
      <c r="B150" s="55"/>
      <c r="C150" s="54"/>
      <c r="D150" s="55"/>
      <c r="F150" s="54"/>
      <c r="G150" s="54"/>
    </row>
    <row r="151" spans="1:7">
      <c r="A151" s="54"/>
      <c r="B151" s="55"/>
      <c r="C151" s="54"/>
      <c r="D151" s="55"/>
      <c r="F151" s="54"/>
      <c r="G151" s="54"/>
    </row>
    <row r="152" spans="1:7">
      <c r="A152" s="54"/>
      <c r="B152" s="55"/>
      <c r="C152" s="54"/>
      <c r="D152" s="55"/>
      <c r="F152" s="54"/>
      <c r="G152" s="54"/>
    </row>
    <row r="153" spans="1:7">
      <c r="A153" s="54"/>
      <c r="B153" s="55"/>
      <c r="C153" s="54"/>
      <c r="D153" s="55"/>
      <c r="F153" s="54"/>
      <c r="G153" s="54"/>
    </row>
    <row r="154" spans="1:7">
      <c r="A154" s="54"/>
      <c r="B154" s="55"/>
      <c r="C154" s="54"/>
      <c r="D154" s="55"/>
      <c r="F154" s="54"/>
      <c r="G154" s="54"/>
    </row>
    <row r="155" spans="1:7">
      <c r="A155" s="54"/>
      <c r="B155" s="55"/>
      <c r="C155" s="54"/>
      <c r="D155" s="55"/>
      <c r="F155" s="54"/>
      <c r="G155" s="54"/>
    </row>
    <row r="156" spans="1:7">
      <c r="A156" s="54"/>
      <c r="B156" s="55"/>
      <c r="C156" s="54"/>
      <c r="D156" s="55"/>
      <c r="F156" s="54"/>
      <c r="G156" s="54"/>
    </row>
    <row r="157" spans="1:7">
      <c r="A157" s="54"/>
      <c r="B157" s="55"/>
      <c r="C157" s="54"/>
      <c r="D157" s="55"/>
      <c r="F157" s="54"/>
      <c r="G157" s="54"/>
    </row>
    <row r="158" spans="1:7">
      <c r="A158" s="54"/>
      <c r="B158" s="55"/>
      <c r="C158" s="54"/>
      <c r="D158" s="55"/>
      <c r="F158" s="54"/>
      <c r="G158" s="54"/>
    </row>
    <row r="159" spans="1:7">
      <c r="A159" s="54"/>
      <c r="B159" s="55"/>
      <c r="C159" s="54"/>
      <c r="D159" s="55"/>
      <c r="F159" s="54"/>
      <c r="G159" s="54"/>
    </row>
    <row r="160" spans="1:7">
      <c r="A160" s="54"/>
      <c r="B160" s="55"/>
      <c r="C160" s="54"/>
      <c r="D160" s="55"/>
      <c r="F160" s="54"/>
      <c r="G160" s="54"/>
    </row>
    <row r="161" spans="1:7">
      <c r="A161" s="54"/>
      <c r="B161" s="55"/>
      <c r="C161" s="54"/>
      <c r="D161" s="55"/>
      <c r="F161" s="54"/>
      <c r="G161" s="54"/>
    </row>
    <row r="162" spans="1:7">
      <c r="A162" s="54"/>
      <c r="B162" s="55"/>
      <c r="C162" s="54"/>
      <c r="D162" s="55"/>
      <c r="F162" s="54"/>
      <c r="G162" s="54"/>
    </row>
    <row r="163" spans="1:7">
      <c r="A163" s="54"/>
      <c r="B163" s="55"/>
      <c r="C163" s="54"/>
      <c r="D163" s="55"/>
      <c r="F163" s="54"/>
      <c r="G163" s="54"/>
    </row>
    <row r="164" spans="1:7">
      <c r="A164" s="54"/>
      <c r="B164" s="55"/>
      <c r="C164" s="54"/>
      <c r="D164" s="55"/>
      <c r="F164" s="54"/>
      <c r="G164" s="54"/>
    </row>
    <row r="165" spans="1:7">
      <c r="A165" s="54"/>
      <c r="B165" s="55"/>
      <c r="C165" s="54"/>
      <c r="D165" s="55"/>
      <c r="F165" s="54"/>
      <c r="G165" s="54"/>
    </row>
    <row r="166" spans="1:7">
      <c r="A166" s="54"/>
      <c r="B166" s="55"/>
      <c r="C166" s="54"/>
      <c r="D166" s="55"/>
      <c r="F166" s="54"/>
      <c r="G166" s="54"/>
    </row>
    <row r="167" spans="1:7">
      <c r="A167" s="54"/>
      <c r="B167" s="55"/>
      <c r="C167" s="54"/>
      <c r="D167" s="55"/>
      <c r="F167" s="54"/>
      <c r="G167" s="54"/>
    </row>
    <row r="168" spans="1:7">
      <c r="A168" s="54"/>
      <c r="B168" s="55"/>
      <c r="C168" s="54"/>
      <c r="D168" s="55"/>
      <c r="F168" s="54"/>
      <c r="G168" s="54"/>
    </row>
    <row r="169" spans="1:7">
      <c r="A169" s="54"/>
      <c r="B169" s="55"/>
      <c r="C169" s="54"/>
      <c r="D169" s="55"/>
      <c r="F169" s="54"/>
      <c r="G169" s="54"/>
    </row>
    <row r="170" spans="1:7">
      <c r="A170" s="54"/>
      <c r="B170" s="55"/>
      <c r="C170" s="54"/>
      <c r="D170" s="55"/>
      <c r="F170" s="54"/>
      <c r="G170" s="54"/>
    </row>
    <row r="171" spans="1:7">
      <c r="A171" s="54"/>
      <c r="B171" s="55"/>
      <c r="C171" s="54"/>
      <c r="D171" s="55"/>
      <c r="F171" s="54"/>
      <c r="G171" s="54"/>
    </row>
    <row r="172" spans="1:7">
      <c r="A172" s="54"/>
      <c r="B172" s="55"/>
      <c r="C172" s="54"/>
      <c r="D172" s="55"/>
      <c r="F172" s="54"/>
      <c r="G172" s="54"/>
    </row>
    <row r="173" spans="1:7">
      <c r="A173" s="54"/>
      <c r="B173" s="55"/>
      <c r="C173" s="54"/>
      <c r="D173" s="55"/>
      <c r="F173" s="54"/>
      <c r="G173" s="54"/>
    </row>
    <row r="174" spans="1:7">
      <c r="A174" s="54"/>
      <c r="B174" s="55"/>
      <c r="C174" s="54"/>
      <c r="D174" s="55"/>
      <c r="F174" s="54"/>
      <c r="G174" s="54"/>
    </row>
    <row r="175" spans="1:7">
      <c r="A175" s="54"/>
      <c r="B175" s="55"/>
      <c r="C175" s="54"/>
      <c r="D175" s="55"/>
      <c r="F175" s="54"/>
      <c r="G175" s="54"/>
    </row>
    <row r="176" spans="1:7">
      <c r="A176" s="54"/>
      <c r="B176" s="55"/>
      <c r="C176" s="54"/>
      <c r="D176" s="55"/>
      <c r="F176" s="54"/>
      <c r="G176" s="54"/>
    </row>
    <row r="177" spans="1:7">
      <c r="A177" s="54"/>
      <c r="B177" s="55"/>
      <c r="C177" s="54"/>
      <c r="D177" s="55"/>
      <c r="F177" s="54"/>
      <c r="G177" s="54"/>
    </row>
    <row r="178" spans="1:7">
      <c r="A178" s="54"/>
      <c r="B178" s="55"/>
      <c r="C178" s="54"/>
      <c r="D178" s="55"/>
      <c r="F178" s="54"/>
      <c r="G178" s="54"/>
    </row>
    <row r="179" spans="1:7">
      <c r="A179" s="54"/>
      <c r="B179" s="55"/>
      <c r="C179" s="54"/>
      <c r="D179" s="55"/>
      <c r="F179" s="54"/>
      <c r="G179" s="54"/>
    </row>
    <row r="180" spans="1:7">
      <c r="A180" s="54"/>
      <c r="B180" s="55"/>
      <c r="C180" s="54"/>
      <c r="D180" s="55"/>
      <c r="F180" s="54"/>
      <c r="G180" s="54"/>
    </row>
    <row r="181" spans="1:7">
      <c r="A181" s="54"/>
      <c r="B181" s="55"/>
      <c r="C181" s="54"/>
      <c r="D181" s="55"/>
      <c r="F181" s="54"/>
      <c r="G181" s="54"/>
    </row>
    <row r="182" spans="1:7">
      <c r="A182" s="54"/>
      <c r="B182" s="55"/>
      <c r="C182" s="54"/>
      <c r="D182" s="55"/>
      <c r="F182" s="54"/>
      <c r="G182" s="54"/>
    </row>
    <row r="183" spans="1:7">
      <c r="A183" s="54"/>
      <c r="B183" s="55"/>
      <c r="C183" s="54"/>
      <c r="D183" s="55"/>
      <c r="F183" s="54"/>
      <c r="G183" s="54"/>
    </row>
    <row r="184" spans="1:7">
      <c r="A184" s="54"/>
      <c r="B184" s="55"/>
      <c r="C184" s="54"/>
      <c r="D184" s="55"/>
      <c r="F184" s="54"/>
      <c r="G184" s="54"/>
    </row>
    <row r="185" spans="1:7">
      <c r="A185" s="54"/>
      <c r="B185" s="55"/>
      <c r="C185" s="54"/>
      <c r="D185" s="55"/>
      <c r="F185" s="54"/>
      <c r="G185" s="54"/>
    </row>
    <row r="186" spans="1:7">
      <c r="A186" s="54"/>
      <c r="B186" s="55"/>
      <c r="C186" s="54"/>
      <c r="D186" s="55"/>
      <c r="F186" s="54"/>
      <c r="G186" s="54"/>
    </row>
    <row r="187" spans="1:7">
      <c r="A187" s="54"/>
      <c r="B187" s="55"/>
      <c r="C187" s="54"/>
      <c r="D187" s="55"/>
      <c r="F187" s="54"/>
      <c r="G187" s="54"/>
    </row>
    <row r="188" spans="1:7">
      <c r="A188" s="54"/>
      <c r="B188" s="55"/>
      <c r="C188" s="54"/>
      <c r="D188" s="55"/>
      <c r="F188" s="54"/>
      <c r="G188" s="54"/>
    </row>
    <row r="189" spans="1:7">
      <c r="A189" s="54"/>
      <c r="B189" s="55"/>
      <c r="C189" s="54"/>
      <c r="D189" s="55"/>
      <c r="F189" s="54"/>
      <c r="G189" s="54"/>
    </row>
    <row r="190" spans="1:7">
      <c r="A190" s="54"/>
      <c r="B190" s="55"/>
      <c r="C190" s="54"/>
      <c r="D190" s="55"/>
      <c r="F190" s="54"/>
      <c r="G190" s="54"/>
    </row>
    <row r="191" spans="1:7">
      <c r="A191" s="54"/>
      <c r="B191" s="55"/>
      <c r="C191" s="54"/>
      <c r="D191" s="55"/>
      <c r="F191" s="54"/>
      <c r="G191" s="54"/>
    </row>
    <row r="192" spans="1:7">
      <c r="A192" s="54"/>
      <c r="B192" s="55"/>
      <c r="C192" s="54"/>
      <c r="D192" s="55"/>
      <c r="F192" s="54"/>
      <c r="G192" s="54"/>
    </row>
    <row r="193" spans="1:7">
      <c r="A193" s="54"/>
      <c r="B193" s="55"/>
      <c r="C193" s="54"/>
      <c r="D193" s="55"/>
      <c r="F193" s="54"/>
      <c r="G193" s="54"/>
    </row>
    <row r="194" spans="1:7">
      <c r="A194" s="54"/>
      <c r="B194" s="55"/>
      <c r="C194" s="54"/>
      <c r="D194" s="55"/>
      <c r="F194" s="54"/>
      <c r="G194" s="54"/>
    </row>
    <row r="195" spans="1:7">
      <c r="A195" s="54"/>
      <c r="B195" s="55"/>
      <c r="C195" s="54"/>
      <c r="D195" s="55"/>
      <c r="F195" s="54"/>
      <c r="G195" s="54"/>
    </row>
    <row r="196" spans="1:7">
      <c r="A196" s="54"/>
      <c r="B196" s="55"/>
      <c r="C196" s="54"/>
      <c r="D196" s="55"/>
      <c r="F196" s="54"/>
      <c r="G196" s="54"/>
    </row>
    <row r="197" spans="1:7">
      <c r="A197" s="54"/>
      <c r="B197" s="55"/>
      <c r="C197" s="54"/>
      <c r="D197" s="55"/>
      <c r="F197" s="54"/>
      <c r="G197" s="54"/>
    </row>
    <row r="198" spans="1:7">
      <c r="A198" s="54"/>
      <c r="B198" s="55"/>
      <c r="C198" s="54"/>
      <c r="D198" s="55"/>
      <c r="F198" s="54"/>
      <c r="G198" s="54"/>
    </row>
    <row r="199" spans="1:7">
      <c r="A199" s="54"/>
      <c r="B199" s="55"/>
      <c r="C199" s="54"/>
      <c r="D199" s="55"/>
      <c r="F199" s="54"/>
      <c r="G199" s="54"/>
    </row>
    <row r="200" spans="1:7">
      <c r="A200" s="54"/>
      <c r="B200" s="55"/>
      <c r="C200" s="54"/>
      <c r="D200" s="55"/>
      <c r="F200" s="54"/>
      <c r="G200" s="54"/>
    </row>
    <row r="201" spans="1:7">
      <c r="A201" s="54"/>
      <c r="B201" s="55"/>
      <c r="C201" s="54"/>
      <c r="D201" s="55"/>
      <c r="F201" s="54"/>
      <c r="G201" s="54"/>
    </row>
    <row r="202" spans="1:7">
      <c r="A202" s="54"/>
      <c r="B202" s="55"/>
      <c r="C202" s="54"/>
      <c r="D202" s="55"/>
      <c r="F202" s="54"/>
      <c r="G202" s="54"/>
    </row>
    <row r="203" spans="1:7">
      <c r="A203" s="54"/>
      <c r="B203" s="55"/>
      <c r="C203" s="54"/>
      <c r="D203" s="55"/>
      <c r="F203" s="54"/>
      <c r="G203" s="54"/>
    </row>
    <row r="204" spans="1:7">
      <c r="A204" s="54"/>
      <c r="B204" s="55"/>
      <c r="C204" s="54"/>
      <c r="D204" s="55"/>
      <c r="F204" s="54"/>
      <c r="G204" s="54"/>
    </row>
    <row r="205" spans="1:7">
      <c r="A205" s="54"/>
      <c r="B205" s="55"/>
      <c r="C205" s="54"/>
      <c r="D205" s="55"/>
      <c r="F205" s="54"/>
      <c r="G205" s="54"/>
    </row>
    <row r="206" spans="1:7">
      <c r="A206" s="54"/>
      <c r="B206" s="55"/>
      <c r="C206" s="54"/>
      <c r="D206" s="55"/>
      <c r="F206" s="54"/>
      <c r="G206" s="54"/>
    </row>
    <row r="207" spans="1:7">
      <c r="A207" s="54"/>
      <c r="B207" s="55"/>
      <c r="C207" s="54"/>
      <c r="D207" s="55"/>
      <c r="F207" s="54"/>
      <c r="G207" s="54"/>
    </row>
    <row r="208" spans="1:7">
      <c r="A208" s="54"/>
      <c r="B208" s="55"/>
      <c r="C208" s="54"/>
      <c r="D208" s="55"/>
      <c r="F208" s="54"/>
      <c r="G208" s="54"/>
    </row>
    <row r="209" spans="1:7">
      <c r="A209" s="54"/>
      <c r="B209" s="55"/>
      <c r="C209" s="54"/>
      <c r="D209" s="55"/>
      <c r="F209" s="54"/>
      <c r="G209" s="54"/>
    </row>
    <row r="210" spans="1:7">
      <c r="A210" s="54"/>
      <c r="B210" s="55"/>
      <c r="C210" s="54"/>
      <c r="D210" s="55"/>
      <c r="F210" s="54"/>
      <c r="G210" s="54"/>
    </row>
    <row r="211" spans="1:7">
      <c r="A211" s="54"/>
      <c r="B211" s="55"/>
      <c r="C211" s="54"/>
      <c r="D211" s="55"/>
      <c r="F211" s="54"/>
      <c r="G211" s="54"/>
    </row>
    <row r="212" spans="1:7">
      <c r="A212" s="54"/>
      <c r="B212" s="55"/>
      <c r="C212" s="54"/>
      <c r="D212" s="55"/>
      <c r="F212" s="54"/>
      <c r="G212" s="54"/>
    </row>
    <row r="213" spans="1:7">
      <c r="A213" s="54"/>
      <c r="B213" s="55"/>
      <c r="C213" s="54"/>
      <c r="D213" s="55"/>
      <c r="F213" s="54"/>
      <c r="G213" s="54"/>
    </row>
    <row r="214" spans="1:7">
      <c r="A214" s="54"/>
      <c r="B214" s="55"/>
      <c r="C214" s="54"/>
      <c r="D214" s="55"/>
      <c r="F214" s="54"/>
      <c r="G214" s="54"/>
    </row>
    <row r="215" spans="1:7">
      <c r="A215" s="54"/>
      <c r="B215" s="55"/>
      <c r="C215" s="54"/>
      <c r="D215" s="55"/>
      <c r="F215" s="54"/>
      <c r="G215" s="54"/>
    </row>
    <row r="216" spans="1:7">
      <c r="A216" s="54"/>
      <c r="B216" s="55"/>
      <c r="C216" s="54"/>
      <c r="D216" s="55"/>
      <c r="F216" s="54"/>
      <c r="G216" s="54"/>
    </row>
    <row r="217" spans="1:7">
      <c r="A217" s="54"/>
      <c r="B217" s="55"/>
      <c r="C217" s="54"/>
      <c r="D217" s="55"/>
      <c r="F217" s="54"/>
      <c r="G217" s="54"/>
    </row>
    <row r="218" spans="1:7">
      <c r="A218" s="54"/>
      <c r="B218" s="55"/>
      <c r="C218" s="54"/>
      <c r="D218" s="55"/>
      <c r="F218" s="54"/>
      <c r="G218" s="54"/>
    </row>
    <row r="219" spans="1:7">
      <c r="A219" s="54"/>
      <c r="B219" s="55"/>
      <c r="C219" s="54"/>
      <c r="D219" s="55"/>
      <c r="F219" s="54"/>
      <c r="G219" s="54"/>
    </row>
    <row r="220" spans="1:7">
      <c r="A220" s="54"/>
      <c r="B220" s="55"/>
      <c r="C220" s="54"/>
      <c r="D220" s="55"/>
      <c r="F220" s="54"/>
      <c r="G220" s="54"/>
    </row>
    <row r="221" spans="1:7">
      <c r="A221" s="54"/>
      <c r="B221" s="55"/>
      <c r="C221" s="54"/>
      <c r="D221" s="55"/>
      <c r="F221" s="54"/>
      <c r="G221" s="54"/>
    </row>
    <row r="222" spans="1:7">
      <c r="A222" s="54"/>
      <c r="B222" s="55"/>
      <c r="C222" s="54"/>
      <c r="D222" s="55"/>
      <c r="F222" s="54"/>
      <c r="G222" s="54"/>
    </row>
    <row r="223" spans="1:7">
      <c r="A223" s="54"/>
      <c r="B223" s="55"/>
      <c r="C223" s="54"/>
      <c r="D223" s="55"/>
      <c r="F223" s="54"/>
      <c r="G223" s="54"/>
    </row>
    <row r="224" spans="1:7">
      <c r="A224" s="54"/>
      <c r="B224" s="55"/>
      <c r="C224" s="54"/>
      <c r="D224" s="55"/>
      <c r="F224" s="54"/>
      <c r="G224" s="54"/>
    </row>
    <row r="225" spans="1:7">
      <c r="A225" s="54"/>
      <c r="B225" s="55"/>
      <c r="C225" s="54"/>
      <c r="D225" s="55"/>
      <c r="F225" s="54"/>
      <c r="G225" s="54"/>
    </row>
    <row r="226" spans="1:7">
      <c r="A226" s="54"/>
      <c r="B226" s="55"/>
      <c r="C226" s="54"/>
      <c r="D226" s="55"/>
      <c r="F226" s="54"/>
      <c r="G226" s="54"/>
    </row>
    <row r="227" spans="1:7">
      <c r="A227" s="54"/>
      <c r="B227" s="55"/>
      <c r="C227" s="54"/>
      <c r="D227" s="55"/>
      <c r="F227" s="54"/>
      <c r="G227" s="54"/>
    </row>
    <row r="228" spans="1:7">
      <c r="A228" s="54"/>
      <c r="B228" s="55"/>
      <c r="C228" s="54"/>
      <c r="D228" s="55"/>
      <c r="F228" s="54"/>
      <c r="G228" s="54"/>
    </row>
    <row r="229" spans="1:7">
      <c r="A229" s="54"/>
      <c r="B229" s="55"/>
      <c r="C229" s="54"/>
      <c r="D229" s="55"/>
      <c r="F229" s="54"/>
      <c r="G229" s="54"/>
    </row>
    <row r="230" spans="1:7">
      <c r="A230" s="54"/>
      <c r="B230" s="55"/>
      <c r="C230" s="54"/>
      <c r="D230" s="55"/>
      <c r="F230" s="54"/>
      <c r="G230" s="54"/>
    </row>
    <row r="231" spans="1:7">
      <c r="A231" s="54"/>
      <c r="B231" s="55"/>
      <c r="C231" s="54"/>
      <c r="D231" s="55"/>
      <c r="F231" s="54"/>
      <c r="G231" s="54"/>
    </row>
    <row r="232" spans="1:7">
      <c r="A232" s="54"/>
      <c r="B232" s="55"/>
      <c r="C232" s="54"/>
      <c r="D232" s="55"/>
      <c r="F232" s="54"/>
      <c r="G232" s="54"/>
    </row>
    <row r="233" spans="1:7">
      <c r="A233" s="54"/>
      <c r="B233" s="55"/>
      <c r="C233" s="54"/>
      <c r="D233" s="55"/>
      <c r="F233" s="54"/>
      <c r="G233" s="54"/>
    </row>
    <row r="234" spans="1:7">
      <c r="A234" s="54"/>
      <c r="B234" s="55"/>
      <c r="C234" s="54"/>
      <c r="D234" s="55"/>
      <c r="F234" s="54"/>
      <c r="G234" s="54"/>
    </row>
    <row r="235" spans="1:7">
      <c r="A235" s="54"/>
      <c r="B235" s="55"/>
      <c r="C235" s="54"/>
      <c r="D235" s="55"/>
      <c r="F235" s="54"/>
      <c r="G235" s="54"/>
    </row>
    <row r="236" spans="1:7">
      <c r="A236" s="54"/>
      <c r="B236" s="55"/>
      <c r="C236" s="54"/>
      <c r="D236" s="55"/>
      <c r="F236" s="54"/>
      <c r="G236" s="54"/>
    </row>
    <row r="237" spans="1:7">
      <c r="A237" s="54"/>
      <c r="B237" s="55"/>
      <c r="C237" s="54"/>
      <c r="D237" s="55"/>
      <c r="F237" s="54"/>
      <c r="G237" s="54"/>
    </row>
    <row r="238" spans="1:7">
      <c r="A238" s="54"/>
      <c r="B238" s="55"/>
      <c r="C238" s="54"/>
      <c r="D238" s="55"/>
      <c r="F238" s="54"/>
      <c r="G238" s="54"/>
    </row>
    <row r="239" spans="1:7">
      <c r="A239" s="54"/>
      <c r="B239" s="55"/>
      <c r="C239" s="54"/>
      <c r="D239" s="55"/>
      <c r="F239" s="54"/>
      <c r="G239" s="54"/>
    </row>
    <row r="240" spans="1:7">
      <c r="A240" s="54"/>
      <c r="B240" s="55"/>
      <c r="C240" s="54"/>
      <c r="D240" s="55"/>
      <c r="F240" s="54"/>
      <c r="G240" s="54"/>
    </row>
    <row r="241" spans="1:7">
      <c r="A241" s="54"/>
      <c r="B241" s="55"/>
      <c r="C241" s="54"/>
      <c r="D241" s="55"/>
      <c r="F241" s="54"/>
      <c r="G241" s="54"/>
    </row>
    <row r="242" spans="1:7">
      <c r="A242" s="54"/>
      <c r="B242" s="55"/>
      <c r="C242" s="54"/>
      <c r="D242" s="55"/>
      <c r="F242" s="54"/>
      <c r="G242" s="54"/>
    </row>
    <row r="243" spans="1:7">
      <c r="A243" s="54"/>
      <c r="B243" s="55"/>
      <c r="C243" s="54"/>
      <c r="D243" s="55"/>
      <c r="F243" s="54"/>
      <c r="G243" s="54"/>
    </row>
    <row r="244" spans="1:7">
      <c r="A244" s="54"/>
      <c r="B244" s="55"/>
      <c r="C244" s="54"/>
      <c r="D244" s="55"/>
      <c r="F244" s="54"/>
      <c r="G244" s="54"/>
    </row>
    <row r="245" spans="1:7">
      <c r="A245" s="54"/>
      <c r="B245" s="55"/>
      <c r="C245" s="54"/>
      <c r="D245" s="55"/>
      <c r="F245" s="54"/>
      <c r="G245" s="54"/>
    </row>
    <row r="246" spans="1:7">
      <c r="A246" s="54"/>
      <c r="B246" s="55"/>
      <c r="C246" s="54"/>
      <c r="D246" s="55"/>
      <c r="F246" s="54"/>
      <c r="G246" s="54"/>
    </row>
    <row r="247" spans="1:7">
      <c r="A247" s="54"/>
      <c r="B247" s="55"/>
      <c r="C247" s="54"/>
      <c r="D247" s="55"/>
      <c r="F247" s="54"/>
      <c r="G247" s="54"/>
    </row>
    <row r="248" spans="1:7">
      <c r="A248" s="54"/>
      <c r="B248" s="55"/>
      <c r="C248" s="54"/>
      <c r="D248" s="55"/>
      <c r="F248" s="54"/>
      <c r="G248" s="54"/>
    </row>
    <row r="250" spans="1:7">
      <c r="F250" s="42"/>
    </row>
  </sheetData>
  <mergeCells count="44">
    <mergeCell ref="A1:F2"/>
    <mergeCell ref="A3:F3"/>
    <mergeCell ref="A7:A8"/>
    <mergeCell ref="C7:C8"/>
    <mergeCell ref="D7:D8"/>
    <mergeCell ref="E7:E8"/>
    <mergeCell ref="F7:F8"/>
    <mergeCell ref="G19:G20"/>
    <mergeCell ref="G7:G8"/>
    <mergeCell ref="A14:A15"/>
    <mergeCell ref="C14:C15"/>
    <mergeCell ref="D14:D15"/>
    <mergeCell ref="E14:E15"/>
    <mergeCell ref="F14:F15"/>
    <mergeCell ref="G14:G15"/>
    <mergeCell ref="A19:A20"/>
    <mergeCell ref="C19:C20"/>
    <mergeCell ref="D19:D20"/>
    <mergeCell ref="E19:E20"/>
    <mergeCell ref="F19:F20"/>
    <mergeCell ref="G34:G35"/>
    <mergeCell ref="A27:A29"/>
    <mergeCell ref="C27:C29"/>
    <mergeCell ref="D27:D29"/>
    <mergeCell ref="E27:E29"/>
    <mergeCell ref="F27:F29"/>
    <mergeCell ref="G27:G29"/>
    <mergeCell ref="A34:A35"/>
    <mergeCell ref="C34:C35"/>
    <mergeCell ref="D34:D35"/>
    <mergeCell ref="E34:E35"/>
    <mergeCell ref="F34:F35"/>
    <mergeCell ref="G54:G55"/>
    <mergeCell ref="A52:A53"/>
    <mergeCell ref="C52:C53"/>
    <mergeCell ref="D52:D53"/>
    <mergeCell ref="E52:E53"/>
    <mergeCell ref="F52:F53"/>
    <mergeCell ref="G52:G53"/>
    <mergeCell ref="A54:A55"/>
    <mergeCell ref="C54:C55"/>
    <mergeCell ref="D54:D55"/>
    <mergeCell ref="E54:E55"/>
    <mergeCell ref="F54:F55"/>
  </mergeCells>
  <pageMargins left="0.70866141732283472" right="0.28999999999999998" top="0.74803149606299213" bottom="0.5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2025-04-09T11:08:37Z</cp:lastPrinted>
  <dcterms:created xsi:type="dcterms:W3CDTF">2015-03-06T04:53:28Z</dcterms:created>
  <dcterms:modified xsi:type="dcterms:W3CDTF">2025-04-09T12:45:19Z</dcterms:modified>
</cp:coreProperties>
</file>